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15  " sheetId="1" r:id="rId1"/>
  </sheets>
  <definedNames>
    <definedName name="_xlnm.Print_Area" localSheetId="0">'15  '!$A$1:$V$82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<sst xmlns="http://schemas.openxmlformats.org/spreadsheetml/2006/main" count="351" uniqueCount="90">
  <si>
    <t>جدول رقم: ( 15 ) توزيع المنشآت الرياضية بحسب المحافظة ونوع المنشأة  في الجمهورية اليمنية لعام 2010 - 2012م</t>
  </si>
  <si>
    <t>جدول الفروقات</t>
  </si>
  <si>
    <t>جدول الفروقات (10)</t>
  </si>
  <si>
    <t>Table No.( 15 ) Distribution of Sport Establishments by type and Governorate: 2010-2012</t>
  </si>
  <si>
    <t>المحافظة</t>
  </si>
  <si>
    <t>السنة
year</t>
  </si>
  <si>
    <r>
      <t xml:space="preserve">الملاعب الرياضية 
</t>
    </r>
    <r>
      <rPr>
        <b/>
        <sz val="12"/>
        <rFont val="Arial"/>
        <family val="2"/>
      </rPr>
      <t xml:space="preserve"> Sports Studium</t>
    </r>
  </si>
  <si>
    <r>
      <t xml:space="preserve">الصالات المغلقة
</t>
    </r>
    <r>
      <rPr>
        <b/>
        <sz val="12"/>
        <rFont val="Arial"/>
        <family val="2"/>
      </rPr>
      <t>Closed halls</t>
    </r>
  </si>
  <si>
    <r>
      <t xml:space="preserve">منشآت رياضية أخرى
</t>
    </r>
    <r>
      <rPr>
        <b/>
        <sz val="12"/>
        <rFont val="Arial"/>
        <family val="2"/>
      </rPr>
      <t>Other Sport Estab</t>
    </r>
  </si>
  <si>
    <t>Governorate</t>
  </si>
  <si>
    <r>
      <t xml:space="preserve">دوليه
</t>
    </r>
    <r>
      <rPr>
        <b/>
        <sz val="12"/>
        <rFont val="Arial"/>
        <family val="2"/>
      </rPr>
      <t>International</t>
    </r>
  </si>
  <si>
    <r>
      <t xml:space="preserve">بمدرجات
</t>
    </r>
    <r>
      <rPr>
        <b/>
        <sz val="12"/>
        <rFont val="Arial"/>
        <family val="2"/>
      </rPr>
      <t>with seatings</t>
    </r>
  </si>
  <si>
    <r>
      <t xml:space="preserve">بدون مدرجات
</t>
    </r>
    <r>
      <rPr>
        <b/>
        <sz val="12"/>
        <rFont val="Arial"/>
        <family val="2"/>
      </rPr>
      <t>Without seatings</t>
    </r>
  </si>
  <si>
    <r>
      <t xml:space="preserve">العاب خفيفه **
</t>
    </r>
    <r>
      <rPr>
        <b/>
        <sz val="12"/>
        <rFont val="Arial"/>
        <family val="2"/>
      </rPr>
      <t>Light sports**</t>
    </r>
  </si>
  <si>
    <r>
      <t xml:space="preserve">الإجمالي
</t>
    </r>
    <r>
      <rPr>
        <b/>
        <sz val="12"/>
        <rFont val="Arial"/>
        <family val="2"/>
      </rPr>
      <t>Total</t>
    </r>
  </si>
  <si>
    <r>
      <t xml:space="preserve">كبرى
</t>
    </r>
    <r>
      <rPr>
        <b/>
        <sz val="12"/>
        <rFont val="Arial"/>
        <family val="2"/>
      </rPr>
      <t>Big</t>
    </r>
  </si>
  <si>
    <r>
      <t xml:space="preserve">متوسط
</t>
    </r>
    <r>
      <rPr>
        <b/>
        <sz val="12"/>
        <rFont val="Arial"/>
        <family val="2"/>
      </rPr>
      <t>Medium</t>
    </r>
  </si>
  <si>
    <r>
      <t xml:space="preserve">إجمالي
</t>
    </r>
    <r>
      <rPr>
        <b/>
        <sz val="12"/>
        <rFont val="Arial"/>
        <family val="2"/>
      </rPr>
      <t>Total</t>
    </r>
  </si>
  <si>
    <r>
      <t xml:space="preserve">مقرات اندية***
</t>
    </r>
    <r>
      <rPr>
        <b/>
        <sz val="12"/>
        <rFont val="Arial"/>
        <family val="2"/>
      </rPr>
      <t>Clubs headquarters***</t>
    </r>
  </si>
  <si>
    <r>
      <t xml:space="preserve">المسابح الأولمبية
</t>
    </r>
    <r>
      <rPr>
        <b/>
        <sz val="12"/>
        <rFont val="Arial"/>
        <family val="2"/>
      </rPr>
      <t>Olympic swimming pools</t>
    </r>
  </si>
  <si>
    <r>
      <t xml:space="preserve">بيوت ومراكز الشباب
</t>
    </r>
    <r>
      <rPr>
        <b/>
        <sz val="12"/>
        <rFont val="Arial"/>
        <family val="2"/>
      </rPr>
      <t>Youth houses and centers</t>
    </r>
  </si>
  <si>
    <r>
      <t xml:space="preserve">مضامير سباق الهجن والفروسية
</t>
    </r>
    <r>
      <rPr>
        <b/>
        <sz val="12"/>
        <rFont val="Arial"/>
        <family val="2"/>
      </rPr>
      <t>Areas of horses and camels race</t>
    </r>
  </si>
  <si>
    <r>
      <t xml:space="preserve">الانديه البحرية
</t>
    </r>
    <r>
      <rPr>
        <b/>
        <sz val="12"/>
        <rFont val="Arial"/>
        <family val="2"/>
      </rPr>
      <t>Sea clubs</t>
    </r>
  </si>
  <si>
    <r>
      <t xml:space="preserve">قصور  الشباب
</t>
    </r>
    <r>
      <rPr>
        <b/>
        <sz val="12"/>
        <rFont val="Arial"/>
        <family val="2"/>
      </rPr>
      <t>Youth palaces</t>
    </r>
  </si>
  <si>
    <r>
      <t xml:space="preserve">مراكز الطب الرياضي
</t>
    </r>
    <r>
      <rPr>
        <b/>
        <sz val="12"/>
        <rFont val="Arial"/>
        <family val="2"/>
      </rPr>
      <t>Centers of  sport medicine</t>
    </r>
  </si>
  <si>
    <r>
      <t xml:space="preserve">المنشآت الاستثمارية 
</t>
    </r>
    <r>
      <rPr>
        <b/>
        <sz val="12"/>
        <rFont val="Arial"/>
        <family val="2"/>
      </rPr>
      <t xml:space="preserve"> Investmental Establishments</t>
    </r>
  </si>
  <si>
    <r>
      <t xml:space="preserve">مشاريع الأسوار 
</t>
    </r>
    <r>
      <rPr>
        <b/>
        <sz val="12"/>
        <rFont val="Arial"/>
        <family val="2"/>
      </rPr>
      <t xml:space="preserve"> Fences Projects</t>
    </r>
  </si>
  <si>
    <t>اب</t>
  </si>
  <si>
    <t>Ibb</t>
  </si>
  <si>
    <t>2011-2010</t>
  </si>
  <si>
    <t>2012-2011</t>
  </si>
  <si>
    <t>ابين</t>
  </si>
  <si>
    <t>Abyan</t>
  </si>
  <si>
    <t>2013-2012</t>
  </si>
  <si>
    <t>الامانة</t>
  </si>
  <si>
    <t>Sana'a City</t>
  </si>
  <si>
    <t>البيضاء</t>
  </si>
  <si>
    <t>Al-Baida</t>
  </si>
  <si>
    <t>الجوف</t>
  </si>
  <si>
    <t>Al-Jawf</t>
  </si>
  <si>
    <t>تعز</t>
  </si>
  <si>
    <t>Taiz</t>
  </si>
  <si>
    <t>حجه</t>
  </si>
  <si>
    <t>Hajjah</t>
  </si>
  <si>
    <t>الحديده</t>
  </si>
  <si>
    <t>Al-Hodeydah</t>
  </si>
  <si>
    <t>ذمار</t>
  </si>
  <si>
    <t>Dhamar</t>
  </si>
  <si>
    <t>شبوه</t>
  </si>
  <si>
    <t>Shabwah</t>
  </si>
  <si>
    <t>حضرموت</t>
  </si>
  <si>
    <t>Hadramawt</t>
  </si>
  <si>
    <t xml:space="preserve"> تابع جدول رقم: ( 15 )  توزيع المنشآت الرياضية بحسب المحافظة ونوع المنشأة  في الجمهورية اليمنية لعام 2011 - 2013م</t>
  </si>
  <si>
    <t xml:space="preserve"> تابع جدول رقم: ( 15 )  توزيع المنشآت الرياضية بحسب المحافظة ونوع المنشأة  في الجمهورية اليمنية لعام 2010 - 2012م</t>
  </si>
  <si>
    <t>تابع جدول الفروقات (10)</t>
  </si>
  <si>
    <t xml:space="preserve"> Cont. Table No.( 15 ) Distribution of Sport Establishments by type and Governorate: 2011-2013</t>
  </si>
  <si>
    <t xml:space="preserve"> Cont. Table No.( 15 ) Distribution of Sport Establishments by type and Governorate: 2010-2012</t>
  </si>
  <si>
    <t>صعده</t>
  </si>
  <si>
    <t>Sa'adah</t>
  </si>
  <si>
    <t>صنعاء</t>
  </si>
  <si>
    <t>Sana'a</t>
  </si>
  <si>
    <t>عــدن</t>
  </si>
  <si>
    <t>Aden</t>
  </si>
  <si>
    <t>لـحــج</t>
  </si>
  <si>
    <t>Lahj</t>
  </si>
  <si>
    <t>المحويت</t>
  </si>
  <si>
    <t>Al-Mahwit</t>
  </si>
  <si>
    <t>مارب</t>
  </si>
  <si>
    <t>Marib</t>
  </si>
  <si>
    <t>المهره</t>
  </si>
  <si>
    <t>Al-mahrah</t>
  </si>
  <si>
    <t>عمران</t>
  </si>
  <si>
    <t>Amran</t>
  </si>
  <si>
    <t>ريمه</t>
  </si>
  <si>
    <t>Reymah</t>
  </si>
  <si>
    <t>الإجمالي</t>
  </si>
  <si>
    <t>Total</t>
  </si>
  <si>
    <t>الضالع</t>
  </si>
  <si>
    <t>AL-Dala</t>
  </si>
  <si>
    <t xml:space="preserve">المصدر : وزارة الشباب والرياضة  
         </t>
  </si>
  <si>
    <t xml:space="preserve">Source: Ministry of  Youth and Sports
                </t>
  </si>
  <si>
    <t>* مصدربيانات الملاعب بدون مدرجات ومقرات الأندية والألعاب الخفيفة مكاتب المحافظات</t>
  </si>
  <si>
    <t xml:space="preserve">* Data source of stadiums without sitting places, clubs locations and light sports is governorates offices </t>
  </si>
  <si>
    <t>**ألملاعب الخفيفه : ملاعب كرة السلة والطائرة والتنس.</t>
  </si>
  <si>
    <t>* * Light Stadiums: Basketball, volleyball and tennis stadiums</t>
  </si>
  <si>
    <t>**ملاعب الالعاب الخفيفه : ملاعب كرة السلة والطائرة والتنس.</t>
  </si>
  <si>
    <t>*** مقرات الاندية : تعبر عن المنشآت التي قامت الوزارة ببنائها او ساهمت في تشييدها فقط .</t>
  </si>
  <si>
    <t>*** Clubs headquarters refer to the establishments that Ministry of Youth &amp; Sports built or contributed in their construction only.</t>
  </si>
  <si>
    <t>Table No.( 4 ) Distribution of Sport Establishments by type and Governorate: 2011-2013</t>
  </si>
  <si>
    <t>جدول رقم ( 4 ) توزيع المنشآت الرياضية بحسب المحافظة ونوع المنشأة  في الجمهورية اليمنية لعام 2011 - 2013م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</si>
</sst>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[Red]\(&quot;$&quot;#,##0\)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2"/>
      <color indexed="8"/>
      <name val="Calibri"/>
      <family val="0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thin"/>
      <right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/>
      <top style="dashed"/>
      <bottom/>
    </border>
    <border>
      <left style="thin"/>
      <right style="thin"/>
      <top style="dashed"/>
      <bottom/>
    </border>
    <border>
      <left style="double"/>
      <right style="thin"/>
      <top style="dashed"/>
      <bottom/>
    </border>
    <border>
      <left/>
      <right style="thin"/>
      <top style="dashed"/>
      <bottom/>
    </border>
    <border>
      <left style="thin"/>
      <right/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double"/>
      <right style="thin"/>
      <top style="dashed"/>
      <bottom style="thin"/>
    </border>
    <border>
      <left style="thin"/>
      <right/>
      <top style="dotted"/>
      <bottom style="thin"/>
    </border>
    <border>
      <left style="thin"/>
      <right style="thin"/>
      <top style="dotted"/>
      <bottom style="thin"/>
    </border>
    <border>
      <left style="double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ashed"/>
    </border>
    <border>
      <left style="thin"/>
      <right style="double"/>
      <top style="thin"/>
      <bottom style="dashed"/>
    </border>
    <border>
      <left style="double"/>
      <right style="thin"/>
      <top style="thin"/>
      <bottom style="dashed"/>
    </border>
    <border>
      <left style="thin"/>
      <right style="double"/>
      <top style="dotted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dashed"/>
      <bottom style="thin"/>
    </border>
    <border>
      <left style="thin"/>
      <right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ashed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/>
      <right/>
      <top style="thin"/>
      <bottom/>
    </border>
    <border>
      <left/>
      <right style="thin"/>
      <top style="thin"/>
      <bottom style="dashed"/>
    </border>
    <border>
      <left style="thin"/>
      <right/>
      <top style="thin"/>
      <bottom/>
    </border>
    <border>
      <left style="double"/>
      <right/>
      <top style="thin"/>
      <bottom/>
    </border>
    <border>
      <left/>
      <right style="double"/>
      <top style="thin"/>
      <bottom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38" fillId="2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8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8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8" fillId="2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8" fillId="2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8" fillId="2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34" borderId="1" applyNumberFormat="0" applyAlignment="0" applyProtection="0"/>
    <xf numFmtId="0" fontId="16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1" applyNumberFormat="0" applyAlignment="0" applyProtection="0"/>
    <xf numFmtId="0" fontId="23" fillId="0" borderId="6" applyNumberFormat="0" applyFill="0" applyAlignment="0" applyProtection="0"/>
    <xf numFmtId="0" fontId="24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4" borderId="7" applyNumberFormat="0" applyFont="0" applyAlignment="0" applyProtection="0"/>
    <xf numFmtId="0" fontId="25" fillId="3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9" fillId="36" borderId="10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40" fillId="37" borderId="1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41" fillId="0" borderId="12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38" fillId="3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8" fillId="3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8" fillId="4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8" fillId="4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8" fillId="4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8" fillId="4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42" fillId="4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3" fillId="36" borderId="11" applyNumberFormat="0" applyAlignment="0" applyProtection="0"/>
    <xf numFmtId="0" fontId="15" fillId="34" borderId="1" applyNumberFormat="0" applyAlignment="0" applyProtection="0"/>
    <xf numFmtId="0" fontId="15" fillId="34" borderId="1" applyNumberFormat="0" applyAlignment="0" applyProtection="0"/>
    <xf numFmtId="0" fontId="15" fillId="34" borderId="1" applyNumberFormat="0" applyAlignment="0" applyProtection="0"/>
    <xf numFmtId="0" fontId="44" fillId="45" borderId="13" applyNumberFormat="0" applyAlignment="0" applyProtection="0"/>
    <xf numFmtId="0" fontId="16" fillId="35" borderId="2" applyNumberFormat="0" applyAlignment="0" applyProtection="0"/>
    <xf numFmtId="0" fontId="16" fillId="35" borderId="2" applyNumberFormat="0" applyAlignment="0" applyProtection="0"/>
    <xf numFmtId="0" fontId="16" fillId="35" borderId="2" applyNumberFormat="0" applyAlignment="0" applyProtection="0"/>
    <xf numFmtId="0" fontId="45" fillId="0" borderId="14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6" fillId="46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8" fillId="0" borderId="0">
      <alignment/>
      <protection/>
    </xf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49" fillId="0" borderId="16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50" fillId="0" borderId="17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4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0" fillId="48" borderId="18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3" fillId="34" borderId="0" xfId="128" applyFont="1" applyFill="1">
      <alignment/>
      <protection/>
    </xf>
    <xf numFmtId="0" fontId="3" fillId="0" borderId="0" xfId="128" applyFont="1">
      <alignment/>
      <protection/>
    </xf>
    <xf numFmtId="0" fontId="8" fillId="34" borderId="0" xfId="136" applyFont="1" applyFill="1" applyBorder="1" applyAlignment="1">
      <alignment horizontal="right" vertical="center"/>
      <protection/>
    </xf>
    <xf numFmtId="0" fontId="8" fillId="34" borderId="0" xfId="136" applyFont="1" applyFill="1" applyBorder="1" applyAlignment="1">
      <alignment vertical="center"/>
      <protection/>
    </xf>
    <xf numFmtId="0" fontId="8" fillId="34" borderId="0" xfId="128" applyFont="1" applyFill="1">
      <alignment/>
      <protection/>
    </xf>
    <xf numFmtId="0" fontId="9" fillId="2" borderId="19" xfId="136" applyFont="1" applyFill="1" applyBorder="1" applyAlignment="1">
      <alignment horizontal="center" vertical="center" textRotation="90" wrapText="1"/>
      <protection/>
    </xf>
    <xf numFmtId="0" fontId="9" fillId="2" borderId="20" xfId="136" applyFont="1" applyFill="1" applyBorder="1" applyAlignment="1">
      <alignment horizontal="center" vertical="center" textRotation="90" wrapText="1"/>
      <protection/>
    </xf>
    <xf numFmtId="0" fontId="9" fillId="2" borderId="21" xfId="136" applyFont="1" applyFill="1" applyBorder="1" applyAlignment="1">
      <alignment horizontal="center" vertical="center" textRotation="90" wrapText="1"/>
      <protection/>
    </xf>
    <xf numFmtId="0" fontId="9" fillId="2" borderId="22" xfId="136" applyFont="1" applyFill="1" applyBorder="1" applyAlignment="1">
      <alignment horizontal="center" vertical="center" textRotation="90" wrapText="1"/>
      <protection/>
    </xf>
    <xf numFmtId="0" fontId="9" fillId="2" borderId="23" xfId="136" applyFont="1" applyFill="1" applyBorder="1" applyAlignment="1">
      <alignment horizontal="center" vertical="center" wrapText="1"/>
      <protection/>
    </xf>
    <xf numFmtId="0" fontId="9" fillId="0" borderId="24" xfId="136" applyFont="1" applyBorder="1" applyAlignment="1">
      <alignment horizontal="center" vertical="center" wrapText="1"/>
      <protection/>
    </xf>
    <xf numFmtId="0" fontId="9" fillId="2" borderId="25" xfId="136" applyFont="1" applyFill="1" applyBorder="1" applyAlignment="1">
      <alignment horizontal="center" vertical="center" wrapText="1"/>
      <protection/>
    </xf>
    <xf numFmtId="0" fontId="9" fillId="0" borderId="26" xfId="136" applyFont="1" applyBorder="1" applyAlignment="1">
      <alignment horizontal="center" vertical="center" wrapText="1"/>
      <protection/>
    </xf>
    <xf numFmtId="0" fontId="9" fillId="0" borderId="27" xfId="136" applyFont="1" applyBorder="1" applyAlignment="1">
      <alignment horizontal="center" vertical="center" wrapText="1"/>
      <protection/>
    </xf>
    <xf numFmtId="0" fontId="9" fillId="0" borderId="28" xfId="136" applyFont="1" applyBorder="1" applyAlignment="1">
      <alignment horizontal="center" vertical="center" wrapText="1"/>
      <protection/>
    </xf>
    <xf numFmtId="0" fontId="8" fillId="2" borderId="23" xfId="136" applyFont="1" applyFill="1" applyBorder="1" applyAlignment="1">
      <alignment horizontal="center" vertical="center" wrapText="1"/>
      <protection/>
    </xf>
    <xf numFmtId="0" fontId="9" fillId="2" borderId="29" xfId="136" applyFont="1" applyFill="1" applyBorder="1" applyAlignment="1">
      <alignment horizontal="center" vertical="center" wrapText="1"/>
      <protection/>
    </xf>
    <xf numFmtId="0" fontId="9" fillId="0" borderId="30" xfId="136" applyFont="1" applyBorder="1" applyAlignment="1">
      <alignment horizontal="center" vertical="center" wrapText="1"/>
      <protection/>
    </xf>
    <xf numFmtId="0" fontId="9" fillId="0" borderId="31" xfId="136" applyFont="1" applyBorder="1" applyAlignment="1">
      <alignment horizontal="center" vertical="center" wrapText="1"/>
      <protection/>
    </xf>
    <xf numFmtId="0" fontId="9" fillId="0" borderId="32" xfId="136" applyFont="1" applyBorder="1" applyAlignment="1">
      <alignment horizontal="center" vertical="center" wrapText="1"/>
      <protection/>
    </xf>
    <xf numFmtId="0" fontId="9" fillId="2" borderId="33" xfId="136" applyFont="1" applyFill="1" applyBorder="1" applyAlignment="1">
      <alignment horizontal="center" vertical="center" wrapText="1"/>
      <protection/>
    </xf>
    <xf numFmtId="0" fontId="9" fillId="0" borderId="34" xfId="136" applyFont="1" applyBorder="1" applyAlignment="1">
      <alignment horizontal="center" vertical="center" wrapText="1"/>
      <protection/>
    </xf>
    <xf numFmtId="0" fontId="9" fillId="2" borderId="35" xfId="136" applyFont="1" applyFill="1" applyBorder="1" applyAlignment="1">
      <alignment horizontal="center" vertical="center" wrapText="1"/>
      <protection/>
    </xf>
    <xf numFmtId="0" fontId="9" fillId="0" borderId="36" xfId="136" applyFont="1" applyBorder="1" applyAlignment="1">
      <alignment horizontal="center" vertical="center" wrapText="1"/>
      <protection/>
    </xf>
    <xf numFmtId="0" fontId="8" fillId="2" borderId="29" xfId="136" applyFont="1" applyFill="1" applyBorder="1" applyAlignment="1">
      <alignment horizontal="center" vertical="center" wrapText="1"/>
      <protection/>
    </xf>
    <xf numFmtId="0" fontId="9" fillId="2" borderId="37" xfId="136" applyFont="1" applyFill="1" applyBorder="1" applyAlignment="1">
      <alignment horizontal="center" vertical="center" wrapText="1"/>
      <protection/>
    </xf>
    <xf numFmtId="0" fontId="9" fillId="0" borderId="38" xfId="136" applyFont="1" applyBorder="1" applyAlignment="1">
      <alignment horizontal="center" vertical="center" wrapText="1"/>
      <protection/>
    </xf>
    <xf numFmtId="0" fontId="9" fillId="0" borderId="39" xfId="136" applyFont="1" applyBorder="1" applyAlignment="1">
      <alignment horizontal="center" vertical="center" wrapText="1"/>
      <protection/>
    </xf>
    <xf numFmtId="0" fontId="9" fillId="0" borderId="40" xfId="136" applyFont="1" applyBorder="1" applyAlignment="1">
      <alignment horizontal="center" vertical="center" wrapText="1"/>
      <protection/>
    </xf>
    <xf numFmtId="0" fontId="9" fillId="2" borderId="41" xfId="136" applyFont="1" applyFill="1" applyBorder="1" applyAlignment="1">
      <alignment horizontal="center" vertical="center" wrapText="1"/>
      <protection/>
    </xf>
    <xf numFmtId="0" fontId="9" fillId="2" borderId="42" xfId="136" applyFont="1" applyFill="1" applyBorder="1" applyAlignment="1">
      <alignment horizontal="center" vertical="center" wrapText="1"/>
      <protection/>
    </xf>
    <xf numFmtId="0" fontId="9" fillId="0" borderId="43" xfId="136" applyFont="1" applyBorder="1" applyAlignment="1">
      <alignment horizontal="center" vertical="center" wrapText="1"/>
      <protection/>
    </xf>
    <xf numFmtId="0" fontId="9" fillId="2" borderId="44" xfId="136" applyFont="1" applyFill="1" applyBorder="1" applyAlignment="1">
      <alignment horizontal="center" vertical="center" wrapText="1"/>
      <protection/>
    </xf>
    <xf numFmtId="0" fontId="8" fillId="2" borderId="33" xfId="136" applyFont="1" applyFill="1" applyBorder="1" applyAlignment="1">
      <alignment horizontal="center" vertical="center" wrapText="1"/>
      <protection/>
    </xf>
    <xf numFmtId="0" fontId="10" fillId="2" borderId="19" xfId="136" applyFont="1" applyFill="1" applyBorder="1" applyAlignment="1" applyProtection="1">
      <alignment vertical="center" wrapText="1"/>
      <protection/>
    </xf>
    <xf numFmtId="0" fontId="10" fillId="2" borderId="45" xfId="136" applyFont="1" applyFill="1" applyBorder="1" applyAlignment="1" applyProtection="1">
      <alignment vertical="center" wrapText="1"/>
      <protection/>
    </xf>
    <xf numFmtId="0" fontId="10" fillId="2" borderId="46" xfId="136" applyFont="1" applyFill="1" applyBorder="1" applyAlignment="1" applyProtection="1">
      <alignment vertical="center" wrapText="1"/>
      <protection/>
    </xf>
    <xf numFmtId="0" fontId="9" fillId="0" borderId="47" xfId="136" applyFont="1" applyBorder="1" applyAlignment="1">
      <alignment horizontal="center" vertical="center" wrapText="1"/>
      <protection/>
    </xf>
    <xf numFmtId="0" fontId="9" fillId="2" borderId="48" xfId="136" applyFont="1" applyFill="1" applyBorder="1" applyAlignment="1">
      <alignment horizontal="center" vertical="center" wrapText="1"/>
      <protection/>
    </xf>
    <xf numFmtId="0" fontId="9" fillId="0" borderId="45" xfId="136" applyFont="1" applyBorder="1" applyAlignment="1">
      <alignment horizontal="center" vertical="center" wrapText="1"/>
      <protection/>
    </xf>
    <xf numFmtId="0" fontId="9" fillId="0" borderId="49" xfId="136" applyFont="1" applyBorder="1" applyAlignment="1">
      <alignment horizontal="center" vertical="center" wrapText="1"/>
      <protection/>
    </xf>
    <xf numFmtId="0" fontId="9" fillId="0" borderId="50" xfId="136" applyFont="1" applyBorder="1" applyAlignment="1">
      <alignment horizontal="center" vertical="center" wrapText="1"/>
      <protection/>
    </xf>
    <xf numFmtId="0" fontId="9" fillId="2" borderId="51" xfId="136" applyFont="1" applyFill="1" applyBorder="1" applyAlignment="1">
      <alignment horizontal="center" vertical="center" wrapText="1"/>
      <protection/>
    </xf>
    <xf numFmtId="0" fontId="9" fillId="34" borderId="0" xfId="136" applyFont="1" applyFill="1" applyBorder="1" applyAlignment="1">
      <alignment horizontal="center" vertical="center" wrapText="1"/>
      <protection/>
    </xf>
    <xf numFmtId="0" fontId="10" fillId="34" borderId="0" xfId="136" applyFont="1" applyFill="1" applyBorder="1" applyAlignment="1" applyProtection="1">
      <alignment horizontal="left" vertical="center" wrapText="1" indent="1"/>
      <protection/>
    </xf>
    <xf numFmtId="0" fontId="9" fillId="2" borderId="52" xfId="136" applyFont="1" applyFill="1" applyBorder="1" applyAlignment="1">
      <alignment horizontal="center" vertical="center" wrapText="1"/>
      <protection/>
    </xf>
    <xf numFmtId="0" fontId="9" fillId="0" borderId="52" xfId="136" applyFont="1" applyBorder="1" applyAlignment="1">
      <alignment horizontal="center" vertical="center" wrapText="1"/>
      <protection/>
    </xf>
    <xf numFmtId="0" fontId="9" fillId="0" borderId="53" xfId="136" applyFont="1" applyBorder="1" applyAlignment="1">
      <alignment horizontal="center" vertical="center" wrapText="1"/>
      <protection/>
    </xf>
    <xf numFmtId="0" fontId="9" fillId="0" borderId="54" xfId="136" applyFont="1" applyBorder="1" applyAlignment="1">
      <alignment horizontal="center" vertical="center" wrapText="1"/>
      <protection/>
    </xf>
    <xf numFmtId="0" fontId="9" fillId="2" borderId="55" xfId="136" applyFont="1" applyFill="1" applyBorder="1" applyAlignment="1">
      <alignment horizontal="center" vertical="center" wrapText="1"/>
      <protection/>
    </xf>
    <xf numFmtId="0" fontId="9" fillId="0" borderId="28" xfId="136" applyFont="1" applyFill="1" applyBorder="1" applyAlignment="1">
      <alignment horizontal="center" vertical="center" wrapText="1"/>
      <protection/>
    </xf>
    <xf numFmtId="0" fontId="9" fillId="0" borderId="43" xfId="136" applyFont="1" applyFill="1" applyBorder="1" applyAlignment="1">
      <alignment horizontal="center" vertical="center" wrapText="1"/>
      <protection/>
    </xf>
    <xf numFmtId="0" fontId="9" fillId="0" borderId="24" xfId="136" applyFont="1" applyFill="1" applyBorder="1" applyAlignment="1">
      <alignment horizontal="center" vertical="center" wrapText="1"/>
      <protection/>
    </xf>
    <xf numFmtId="0" fontId="9" fillId="0" borderId="26" xfId="136" applyFont="1" applyFill="1" applyBorder="1" applyAlignment="1">
      <alignment horizontal="center" vertical="center" wrapText="1"/>
      <protection/>
    </xf>
    <xf numFmtId="0" fontId="9" fillId="0" borderId="34" xfId="136" applyFont="1" applyFill="1" applyBorder="1" applyAlignment="1">
      <alignment horizontal="center" vertical="center" wrapText="1"/>
      <protection/>
    </xf>
    <xf numFmtId="0" fontId="9" fillId="0" borderId="36" xfId="136" applyFont="1" applyFill="1" applyBorder="1" applyAlignment="1">
      <alignment horizontal="center" vertical="center" wrapText="1"/>
      <protection/>
    </xf>
    <xf numFmtId="0" fontId="9" fillId="0" borderId="45" xfId="136" applyFont="1" applyFill="1" applyBorder="1" applyAlignment="1">
      <alignment horizontal="center" vertical="center" wrapText="1"/>
      <protection/>
    </xf>
    <xf numFmtId="0" fontId="9" fillId="0" borderId="49" xfId="136" applyFont="1" applyFill="1" applyBorder="1" applyAlignment="1">
      <alignment horizontal="center" vertical="center" wrapText="1"/>
      <protection/>
    </xf>
    <xf numFmtId="0" fontId="3" fillId="34" borderId="0" xfId="128" applyFont="1" applyFill="1" applyAlignment="1">
      <alignment vertical="top" wrapText="1"/>
      <protection/>
    </xf>
    <xf numFmtId="0" fontId="9" fillId="0" borderId="56" xfId="136" applyFont="1" applyBorder="1" applyAlignment="1">
      <alignment horizontal="center" vertical="center" wrapText="1"/>
      <protection/>
    </xf>
    <xf numFmtId="0" fontId="9" fillId="2" borderId="57" xfId="136" applyFont="1" applyFill="1" applyBorder="1" applyAlignment="1">
      <alignment horizontal="center" vertical="center" wrapText="1"/>
      <protection/>
    </xf>
    <xf numFmtId="0" fontId="9" fillId="2" borderId="58" xfId="136" applyFont="1" applyFill="1" applyBorder="1" applyAlignment="1">
      <alignment horizontal="center" vertical="center" wrapText="1"/>
      <protection/>
    </xf>
    <xf numFmtId="0" fontId="9" fillId="2" borderId="54" xfId="136" applyFont="1" applyFill="1" applyBorder="1" applyAlignment="1">
      <alignment horizontal="center" vertical="center" wrapText="1"/>
      <protection/>
    </xf>
    <xf numFmtId="0" fontId="9" fillId="2" borderId="59" xfId="136" applyFont="1" applyFill="1" applyBorder="1" applyAlignment="1">
      <alignment horizontal="center" vertical="center" wrapText="1"/>
      <protection/>
    </xf>
    <xf numFmtId="0" fontId="9" fillId="2" borderId="60" xfId="136" applyFont="1" applyFill="1" applyBorder="1" applyAlignment="1">
      <alignment horizontal="center" vertical="center" wrapText="1"/>
      <protection/>
    </xf>
    <xf numFmtId="0" fontId="9" fillId="0" borderId="46" xfId="136" applyFont="1" applyBorder="1" applyAlignment="1">
      <alignment horizontal="center" vertical="center" wrapText="1"/>
      <protection/>
    </xf>
    <xf numFmtId="0" fontId="9" fillId="0" borderId="61" xfId="136" applyFont="1" applyBorder="1" applyAlignment="1">
      <alignment horizontal="center" vertical="center" wrapText="1"/>
      <protection/>
    </xf>
    <xf numFmtId="0" fontId="9" fillId="0" borderId="62" xfId="136" applyFont="1" applyBorder="1" applyAlignment="1">
      <alignment horizontal="center" vertical="center" wrapText="1"/>
      <protection/>
    </xf>
    <xf numFmtId="0" fontId="9" fillId="0" borderId="63" xfId="136" applyFont="1" applyBorder="1" applyAlignment="1">
      <alignment horizontal="center" vertical="center" wrapText="1"/>
      <protection/>
    </xf>
    <xf numFmtId="0" fontId="9" fillId="2" borderId="64" xfId="136" applyFont="1" applyFill="1" applyBorder="1" applyAlignment="1">
      <alignment horizontal="center" vertical="center" wrapText="1"/>
      <protection/>
    </xf>
    <xf numFmtId="0" fontId="9" fillId="2" borderId="63" xfId="136" applyFont="1" applyFill="1" applyBorder="1" applyAlignment="1">
      <alignment horizontal="center" vertical="center" wrapText="1"/>
      <protection/>
    </xf>
    <xf numFmtId="0" fontId="3" fillId="0" borderId="0" xfId="128" applyFont="1" applyAlignment="1">
      <alignment vertical="top" wrapText="1"/>
      <protection/>
    </xf>
    <xf numFmtId="0" fontId="8" fillId="34" borderId="0" xfId="136" applyFont="1" applyFill="1" applyAlignment="1">
      <alignment horizontal="right" vertical="top" wrapText="1" readingOrder="2"/>
      <protection/>
    </xf>
    <xf numFmtId="0" fontId="11" fillId="34" borderId="0" xfId="137" applyFont="1" applyFill="1" applyAlignment="1">
      <alignment horizontal="left" vertical="top" wrapText="1"/>
      <protection/>
    </xf>
    <xf numFmtId="0" fontId="3" fillId="34" borderId="0" xfId="137" applyFont="1" applyFill="1" applyBorder="1" applyAlignment="1">
      <alignment horizontal="center" wrapText="1" readingOrder="2"/>
      <protection/>
    </xf>
    <xf numFmtId="0" fontId="8" fillId="34" borderId="65" xfId="136" applyFont="1" applyFill="1" applyBorder="1" applyAlignment="1">
      <alignment horizontal="right" vertical="top" wrapText="1"/>
      <protection/>
    </xf>
    <xf numFmtId="0" fontId="11" fillId="34" borderId="65" xfId="136" applyFont="1" applyFill="1" applyBorder="1" applyAlignment="1" quotePrefix="1">
      <alignment horizontal="left" vertical="top" wrapText="1"/>
      <protection/>
    </xf>
    <xf numFmtId="0" fontId="8" fillId="34" borderId="0" xfId="137" applyFont="1" applyFill="1" applyBorder="1" applyAlignment="1">
      <alignment horizontal="right" vertical="top" wrapText="1" readingOrder="2"/>
      <protection/>
    </xf>
    <xf numFmtId="0" fontId="54" fillId="34" borderId="0" xfId="136" applyFont="1" applyFill="1" applyAlignment="1">
      <alignment horizontal="right" vertical="top" wrapText="1" readingOrder="2"/>
      <protection/>
    </xf>
    <xf numFmtId="0" fontId="11" fillId="34" borderId="0" xfId="137" applyFont="1" applyFill="1" applyBorder="1" applyAlignment="1">
      <alignment horizontal="left" vertical="top" wrapText="1"/>
      <protection/>
    </xf>
    <xf numFmtId="0" fontId="10" fillId="2" borderId="45" xfId="136" applyFont="1" applyFill="1" applyBorder="1" applyAlignment="1" applyProtection="1">
      <alignment horizontal="center" vertical="center" wrapText="1"/>
      <protection/>
    </xf>
    <xf numFmtId="0" fontId="10" fillId="2" borderId="46" xfId="136" applyFont="1" applyFill="1" applyBorder="1" applyAlignment="1" applyProtection="1">
      <alignment horizontal="center" vertical="center" wrapText="1"/>
      <protection/>
    </xf>
    <xf numFmtId="0" fontId="9" fillId="2" borderId="45" xfId="136" applyFont="1" applyFill="1" applyBorder="1" applyAlignment="1">
      <alignment horizontal="center" vertical="center" wrapText="1"/>
      <protection/>
    </xf>
    <xf numFmtId="0" fontId="9" fillId="2" borderId="46" xfId="136" applyFont="1" applyFill="1" applyBorder="1" applyAlignment="1">
      <alignment horizontal="center" vertical="center" wrapText="1"/>
      <protection/>
    </xf>
    <xf numFmtId="0" fontId="9" fillId="2" borderId="19" xfId="136" applyFont="1" applyFill="1" applyBorder="1" applyAlignment="1">
      <alignment horizontal="center" vertical="center" wrapText="1"/>
      <protection/>
    </xf>
    <xf numFmtId="0" fontId="10" fillId="2" borderId="19" xfId="136" applyFont="1" applyFill="1" applyBorder="1" applyAlignment="1" applyProtection="1">
      <alignment horizontal="center" vertical="center" wrapText="1"/>
      <protection/>
    </xf>
    <xf numFmtId="0" fontId="10" fillId="2" borderId="52" xfId="136" applyFont="1" applyFill="1" applyBorder="1" applyAlignment="1" applyProtection="1">
      <alignment horizontal="center" vertical="center" wrapText="1"/>
      <protection/>
    </xf>
    <xf numFmtId="0" fontId="9" fillId="2" borderId="52" xfId="136" applyFont="1" applyFill="1" applyBorder="1" applyAlignment="1">
      <alignment horizontal="right" vertical="center" wrapText="1" indent="1"/>
      <protection/>
    </xf>
    <xf numFmtId="0" fontId="10" fillId="2" borderId="54" xfId="136" applyFont="1" applyFill="1" applyBorder="1" applyAlignment="1" applyProtection="1">
      <alignment horizontal="left" vertical="center" wrapText="1" indent="1"/>
      <protection/>
    </xf>
    <xf numFmtId="0" fontId="10" fillId="2" borderId="66" xfId="136" applyFont="1" applyFill="1" applyBorder="1" applyAlignment="1" applyProtection="1">
      <alignment horizontal="left" vertical="center" wrapText="1" indent="1"/>
      <protection/>
    </xf>
    <xf numFmtId="0" fontId="10" fillId="2" borderId="47" xfId="136" applyFont="1" applyFill="1" applyBorder="1" applyAlignment="1" applyProtection="1">
      <alignment horizontal="left" vertical="center" wrapText="1" indent="1"/>
      <protection/>
    </xf>
    <xf numFmtId="0" fontId="10" fillId="2" borderId="45" xfId="136" applyFont="1" applyFill="1" applyBorder="1" applyAlignment="1" applyProtection="1" quotePrefix="1">
      <alignment horizontal="center" vertical="center" wrapText="1"/>
      <protection/>
    </xf>
    <xf numFmtId="0" fontId="10" fillId="2" borderId="46" xfId="136" applyFont="1" applyFill="1" applyBorder="1" applyAlignment="1" applyProtection="1" quotePrefix="1">
      <alignment horizontal="center" vertical="center" wrapText="1"/>
      <protection/>
    </xf>
    <xf numFmtId="0" fontId="9" fillId="2" borderId="24" xfId="136" applyFont="1" applyFill="1" applyBorder="1" applyAlignment="1">
      <alignment horizontal="right" vertical="center" wrapText="1" indent="1"/>
      <protection/>
    </xf>
    <xf numFmtId="0" fontId="9" fillId="2" borderId="34" xfId="136" applyFont="1" applyFill="1" applyBorder="1" applyAlignment="1">
      <alignment horizontal="right" vertical="center" wrapText="1" indent="1"/>
      <protection/>
    </xf>
    <xf numFmtId="0" fontId="10" fillId="2" borderId="27" xfId="136" applyFont="1" applyFill="1" applyBorder="1" applyAlignment="1" applyProtection="1">
      <alignment horizontal="left" vertical="center" wrapText="1" indent="1"/>
      <protection/>
    </xf>
    <xf numFmtId="0" fontId="9" fillId="2" borderId="28" xfId="136" applyFont="1" applyFill="1" applyBorder="1" applyAlignment="1">
      <alignment horizontal="right" vertical="center" wrapText="1" indent="1"/>
      <protection/>
    </xf>
    <xf numFmtId="0" fontId="10" fillId="2" borderId="19" xfId="136" applyFont="1" applyFill="1" applyBorder="1" applyAlignment="1" applyProtection="1" quotePrefix="1">
      <alignment horizontal="center" vertical="center" wrapText="1"/>
      <protection/>
    </xf>
    <xf numFmtId="0" fontId="10" fillId="2" borderId="66" xfId="136" applyFont="1" applyFill="1" applyBorder="1" applyAlignment="1" applyProtection="1" quotePrefix="1">
      <alignment horizontal="left" vertical="center" wrapText="1" indent="1"/>
      <protection/>
    </xf>
    <xf numFmtId="0" fontId="10" fillId="2" borderId="47" xfId="136" applyFont="1" applyFill="1" applyBorder="1" applyAlignment="1" applyProtection="1" quotePrefix="1">
      <alignment horizontal="left" vertical="center" wrapText="1" indent="1"/>
      <protection/>
    </xf>
    <xf numFmtId="0" fontId="10" fillId="2" borderId="27" xfId="136" applyFont="1" applyFill="1" applyBorder="1" applyAlignment="1" applyProtection="1" quotePrefix="1">
      <alignment horizontal="left" vertical="center" wrapText="1" indent="1"/>
      <protection/>
    </xf>
    <xf numFmtId="0" fontId="10" fillId="2" borderId="22" xfId="136" applyFont="1" applyFill="1" applyBorder="1" applyAlignment="1">
      <alignment horizontal="center" vertical="center" wrapText="1"/>
      <protection/>
    </xf>
    <xf numFmtId="0" fontId="10" fillId="2" borderId="50" xfId="136" applyFont="1" applyFill="1" applyBorder="1" applyAlignment="1">
      <alignment horizontal="center" vertical="center" wrapText="1"/>
      <protection/>
    </xf>
    <xf numFmtId="0" fontId="9" fillId="2" borderId="52" xfId="136" applyFont="1" applyFill="1" applyBorder="1" applyAlignment="1">
      <alignment horizontal="center" vertical="center"/>
      <protection/>
    </xf>
    <xf numFmtId="0" fontId="9" fillId="2" borderId="19" xfId="136" applyFont="1" applyFill="1" applyBorder="1" applyAlignment="1">
      <alignment horizontal="center" vertical="center"/>
      <protection/>
    </xf>
    <xf numFmtId="0" fontId="9" fillId="2" borderId="67" xfId="136" applyFont="1" applyFill="1" applyBorder="1" applyAlignment="1">
      <alignment horizontal="center" vertical="center" wrapText="1"/>
      <protection/>
    </xf>
    <xf numFmtId="0" fontId="9" fillId="2" borderId="48" xfId="136" applyFont="1" applyFill="1" applyBorder="1" applyAlignment="1">
      <alignment horizontal="center" vertical="center"/>
      <protection/>
    </xf>
    <xf numFmtId="0" fontId="9" fillId="2" borderId="52" xfId="136" applyFont="1" applyFill="1" applyBorder="1" applyAlignment="1">
      <alignment horizontal="center" vertical="center" wrapText="1"/>
      <protection/>
    </xf>
    <xf numFmtId="0" fontId="9" fillId="2" borderId="55" xfId="136" applyFont="1" applyFill="1" applyBorder="1" applyAlignment="1">
      <alignment horizontal="center" vertical="center" wrapText="1"/>
      <protection/>
    </xf>
    <xf numFmtId="0" fontId="9" fillId="2" borderId="68" xfId="136" applyFont="1" applyFill="1" applyBorder="1" applyAlignment="1">
      <alignment horizontal="center" vertical="center" wrapText="1"/>
      <protection/>
    </xf>
    <xf numFmtId="0" fontId="9" fillId="2" borderId="65" xfId="136" applyFont="1" applyFill="1" applyBorder="1" applyAlignment="1">
      <alignment horizontal="center" vertical="center" wrapText="1"/>
      <protection/>
    </xf>
    <xf numFmtId="0" fontId="9" fillId="2" borderId="69" xfId="136" applyFont="1" applyFill="1" applyBorder="1" applyAlignment="1">
      <alignment horizontal="center" vertical="center" wrapText="1"/>
      <protection/>
    </xf>
    <xf numFmtId="0" fontId="9" fillId="2" borderId="58" xfId="136" applyFont="1" applyFill="1" applyBorder="1" applyAlignment="1">
      <alignment horizontal="center" vertical="center" wrapText="1"/>
      <protection/>
    </xf>
    <xf numFmtId="0" fontId="9" fillId="2" borderId="59" xfId="136" applyFont="1" applyFill="1" applyBorder="1" applyAlignment="1">
      <alignment horizontal="center" vertical="center" wrapText="1"/>
      <protection/>
    </xf>
    <xf numFmtId="0" fontId="9" fillId="2" borderId="54" xfId="136" applyFont="1" applyFill="1" applyBorder="1" applyAlignment="1">
      <alignment horizontal="center" vertical="center" wrapText="1"/>
      <protection/>
    </xf>
    <xf numFmtId="0" fontId="5" fillId="34" borderId="0" xfId="136" applyFont="1" applyFill="1" applyBorder="1" applyAlignment="1">
      <alignment horizontal="center" vertical="center"/>
      <protection/>
    </xf>
    <xf numFmtId="0" fontId="5" fillId="34" borderId="0" xfId="136" applyFont="1" applyFill="1" applyBorder="1" applyAlignment="1" quotePrefix="1">
      <alignment horizontal="center" vertical="center"/>
      <protection/>
    </xf>
    <xf numFmtId="0" fontId="6" fillId="34" borderId="0" xfId="136" applyFont="1" applyFill="1" applyBorder="1" applyAlignment="1">
      <alignment horizontal="center" vertical="center"/>
      <protection/>
    </xf>
    <xf numFmtId="0" fontId="6" fillId="34" borderId="0" xfId="136" applyFont="1" applyFill="1" applyBorder="1" applyAlignment="1" quotePrefix="1">
      <alignment horizontal="center" vertical="center"/>
      <protection/>
    </xf>
    <xf numFmtId="0" fontId="7" fillId="34" borderId="0" xfId="136" applyFont="1" applyFill="1" applyBorder="1" applyAlignment="1">
      <alignment horizontal="center" vertical="center"/>
      <protection/>
    </xf>
    <xf numFmtId="0" fontId="9" fillId="2" borderId="30" xfId="136" applyFont="1" applyFill="1" applyBorder="1" applyAlignment="1">
      <alignment horizontal="right" vertical="center" wrapText="1" indent="1"/>
      <protection/>
    </xf>
    <xf numFmtId="0" fontId="10" fillId="2" borderId="32" xfId="136" applyFont="1" applyFill="1" applyBorder="1" applyAlignment="1" applyProtection="1">
      <alignment horizontal="left" vertical="center" wrapText="1" indent="1"/>
      <protection/>
    </xf>
    <xf numFmtId="0" fontId="9" fillId="2" borderId="57" xfId="136" applyFont="1" applyFill="1" applyBorder="1" applyAlignment="1">
      <alignment horizontal="center" vertical="center"/>
      <protection/>
    </xf>
    <xf numFmtId="0" fontId="9" fillId="2" borderId="67" xfId="136" applyFont="1" applyFill="1" applyBorder="1" applyAlignment="1">
      <alignment horizontal="center" vertical="center" textRotation="90" wrapText="1"/>
      <protection/>
    </xf>
    <xf numFmtId="0" fontId="9" fillId="2" borderId="48" xfId="136" applyFont="1" applyFill="1" applyBorder="1" applyAlignment="1">
      <alignment horizontal="center" vertical="center" textRotation="90"/>
      <protection/>
    </xf>
  </cellXfs>
  <cellStyles count="2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2 2" xfId="23"/>
    <cellStyle name="20% - تمييز1 3" xfId="24"/>
    <cellStyle name="20% - تمييز2" xfId="25"/>
    <cellStyle name="20% - تمييز2 2" xfId="26"/>
    <cellStyle name="20% - تمييز2 2 2" xfId="27"/>
    <cellStyle name="20% - تمييز2 3" xfId="28"/>
    <cellStyle name="20% - تمييز3" xfId="29"/>
    <cellStyle name="20% - تمييز3 2" xfId="30"/>
    <cellStyle name="20% - تمييز3 2 2" xfId="31"/>
    <cellStyle name="20% - تمييز3 3" xfId="32"/>
    <cellStyle name="20% - تمييز4" xfId="33"/>
    <cellStyle name="20% - تمييز4 2" xfId="34"/>
    <cellStyle name="20% - تمييز4 2 2" xfId="35"/>
    <cellStyle name="20% - تمييز4 3" xfId="36"/>
    <cellStyle name="20% - تمييز5" xfId="37"/>
    <cellStyle name="20% - تمييز5 2" xfId="38"/>
    <cellStyle name="20% - تمييز5 2 2" xfId="39"/>
    <cellStyle name="20% - تمييز5 3" xfId="40"/>
    <cellStyle name="20% - تمييز6" xfId="41"/>
    <cellStyle name="20% - تمييز6 2" xfId="42"/>
    <cellStyle name="20% - تمييز6 2 2" xfId="43"/>
    <cellStyle name="20% - تمييز6 3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تمييز1" xfId="51"/>
    <cellStyle name="40% - تمييز1 2" xfId="52"/>
    <cellStyle name="40% - تمييز1 2 2" xfId="53"/>
    <cellStyle name="40% - تمييز1 3" xfId="54"/>
    <cellStyle name="40% - تمييز2" xfId="55"/>
    <cellStyle name="40% - تمييز2 2" xfId="56"/>
    <cellStyle name="40% - تمييز2 2 2" xfId="57"/>
    <cellStyle name="40% - تمييز2 3" xfId="58"/>
    <cellStyle name="40% - تمييز3" xfId="59"/>
    <cellStyle name="40% - تمييز3 2" xfId="60"/>
    <cellStyle name="40% - تمييز3 2 2" xfId="61"/>
    <cellStyle name="40% - تمييز3 3" xfId="62"/>
    <cellStyle name="40% - تمييز4" xfId="63"/>
    <cellStyle name="40% - تمييز4 2" xfId="64"/>
    <cellStyle name="40% - تمييز4 2 2" xfId="65"/>
    <cellStyle name="40% - تمييز4 3" xfId="66"/>
    <cellStyle name="40% - تمييز5" xfId="67"/>
    <cellStyle name="40% - تمييز5 2" xfId="68"/>
    <cellStyle name="40% - تمييز5 2 2" xfId="69"/>
    <cellStyle name="40% - تمييز5 3" xfId="70"/>
    <cellStyle name="40% - تمييز6" xfId="71"/>
    <cellStyle name="40% - تمييز6 2" xfId="72"/>
    <cellStyle name="40% - تمييز6 2 2" xfId="73"/>
    <cellStyle name="40% - تمييز6 3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تمييز1" xfId="81"/>
    <cellStyle name="60% - تمييز1 2" xfId="82"/>
    <cellStyle name="60% - تمييز1 2 2" xfId="83"/>
    <cellStyle name="60% - تمييز1 3" xfId="84"/>
    <cellStyle name="60% - تمييز2" xfId="85"/>
    <cellStyle name="60% - تمييز2 2" xfId="86"/>
    <cellStyle name="60% - تمييز2 2 2" xfId="87"/>
    <cellStyle name="60% - تمييز2 3" xfId="88"/>
    <cellStyle name="60% - تمييز3" xfId="89"/>
    <cellStyle name="60% - تمييز3 2" xfId="90"/>
    <cellStyle name="60% - تمييز3 2 2" xfId="91"/>
    <cellStyle name="60% - تمييز3 3" xfId="92"/>
    <cellStyle name="60% - تمييز4" xfId="93"/>
    <cellStyle name="60% - تمييز4 2" xfId="94"/>
    <cellStyle name="60% - تمييز4 2 2" xfId="95"/>
    <cellStyle name="60% - تمييز4 3" xfId="96"/>
    <cellStyle name="60% - تمييز5" xfId="97"/>
    <cellStyle name="60% - تمييز5 2" xfId="98"/>
    <cellStyle name="60% - تمييز5 2 2" xfId="99"/>
    <cellStyle name="60% - تمييز5 3" xfId="100"/>
    <cellStyle name="60% - تمييز6" xfId="101"/>
    <cellStyle name="60% - تمييز6 2" xfId="102"/>
    <cellStyle name="60% - تمييز6 2 2" xfId="103"/>
    <cellStyle name="60% - تمييز6 3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Calculation" xfId="112"/>
    <cellStyle name="Check Cell" xfId="113"/>
    <cellStyle name="Comma" xfId="114"/>
    <cellStyle name="Comma [0]" xfId="115"/>
    <cellStyle name="Comma 2" xfId="116"/>
    <cellStyle name="Currency" xfId="117"/>
    <cellStyle name="Currency [0]" xfId="118"/>
    <cellStyle name="Explanatory Text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 2" xfId="128"/>
    <cellStyle name="Normal 2 2" xfId="129"/>
    <cellStyle name="Normal 2 3" xfId="130"/>
    <cellStyle name="Normal 3 2" xfId="131"/>
    <cellStyle name="Normal 3 3" xfId="132"/>
    <cellStyle name="Normal 4 2" xfId="133"/>
    <cellStyle name="Normal 4 3" xfId="134"/>
    <cellStyle name="Normal 5 2" xfId="135"/>
    <cellStyle name="Normal_الشباب والرياضة" xfId="136"/>
    <cellStyle name="Normal_جدول 1" xfId="137"/>
    <cellStyle name="Note" xfId="138"/>
    <cellStyle name="Output" xfId="139"/>
    <cellStyle name="Percent" xfId="140"/>
    <cellStyle name="Title" xfId="141"/>
    <cellStyle name="Total" xfId="142"/>
    <cellStyle name="Warning Text" xfId="143"/>
    <cellStyle name="إخراج" xfId="144"/>
    <cellStyle name="إخراج 2" xfId="145"/>
    <cellStyle name="إخراج 2 2" xfId="146"/>
    <cellStyle name="إخراج 3" xfId="147"/>
    <cellStyle name="إدخال" xfId="148"/>
    <cellStyle name="إدخال 2" xfId="149"/>
    <cellStyle name="إدخال 2 2" xfId="150"/>
    <cellStyle name="إدخال 3" xfId="151"/>
    <cellStyle name="الإجمالي" xfId="152"/>
    <cellStyle name="الإجمالي 2" xfId="153"/>
    <cellStyle name="الإجمالي 2 2" xfId="154"/>
    <cellStyle name="الإجمالي 3" xfId="155"/>
    <cellStyle name="تمييز1" xfId="156"/>
    <cellStyle name="تمييز1 2" xfId="157"/>
    <cellStyle name="تمييز1 2 2" xfId="158"/>
    <cellStyle name="تمييز1 3" xfId="159"/>
    <cellStyle name="تمييز2" xfId="160"/>
    <cellStyle name="تمييز2 2" xfId="161"/>
    <cellStyle name="تمييز2 2 2" xfId="162"/>
    <cellStyle name="تمييز2 3" xfId="163"/>
    <cellStyle name="تمييز3" xfId="164"/>
    <cellStyle name="تمييز3 2" xfId="165"/>
    <cellStyle name="تمييز3 2 2" xfId="166"/>
    <cellStyle name="تمييز3 3" xfId="167"/>
    <cellStyle name="تمييز4" xfId="168"/>
    <cellStyle name="تمييز4 2" xfId="169"/>
    <cellStyle name="تمييز4 2 2" xfId="170"/>
    <cellStyle name="تمييز4 3" xfId="171"/>
    <cellStyle name="تمييز5" xfId="172"/>
    <cellStyle name="تمييز5 2" xfId="173"/>
    <cellStyle name="تمييز5 2 2" xfId="174"/>
    <cellStyle name="تمييز5 3" xfId="175"/>
    <cellStyle name="تمييز6" xfId="176"/>
    <cellStyle name="تمييز6 2" xfId="177"/>
    <cellStyle name="تمييز6 2 2" xfId="178"/>
    <cellStyle name="تمييز6 3" xfId="179"/>
    <cellStyle name="جيد" xfId="180"/>
    <cellStyle name="جيد 2" xfId="181"/>
    <cellStyle name="جيد 2 2" xfId="182"/>
    <cellStyle name="جيد 3" xfId="183"/>
    <cellStyle name="حساب" xfId="184"/>
    <cellStyle name="حساب 2" xfId="185"/>
    <cellStyle name="حساب 2 2" xfId="186"/>
    <cellStyle name="حساب 3" xfId="187"/>
    <cellStyle name="خلية تدقيق" xfId="188"/>
    <cellStyle name="خلية تدقيق 2" xfId="189"/>
    <cellStyle name="خلية تدقيق 2 2" xfId="190"/>
    <cellStyle name="خلية تدقيق 3" xfId="191"/>
    <cellStyle name="خلية مرتبطة" xfId="192"/>
    <cellStyle name="خلية مرتبطة 2" xfId="193"/>
    <cellStyle name="خلية مرتبطة 2 2" xfId="194"/>
    <cellStyle name="خلية مرتبطة 3" xfId="195"/>
    <cellStyle name="سيئ" xfId="196"/>
    <cellStyle name="سيئ 2" xfId="197"/>
    <cellStyle name="سيئ 2 2" xfId="198"/>
    <cellStyle name="سيئ 3" xfId="199"/>
    <cellStyle name="عادي_INDICATO" xfId="200"/>
    <cellStyle name="عملة [0]_pasports" xfId="201"/>
    <cellStyle name="عملة_pasports" xfId="202"/>
    <cellStyle name="عنوان" xfId="203"/>
    <cellStyle name="عنوان 1" xfId="204"/>
    <cellStyle name="عنوان 1 2" xfId="205"/>
    <cellStyle name="عنوان 1 2 2" xfId="206"/>
    <cellStyle name="عنوان 1 3" xfId="207"/>
    <cellStyle name="عنوان 2" xfId="208"/>
    <cellStyle name="عنوان 2 2" xfId="209"/>
    <cellStyle name="عنوان 2 2 2" xfId="210"/>
    <cellStyle name="عنوان 2 3" xfId="211"/>
    <cellStyle name="عنوان 3" xfId="212"/>
    <cellStyle name="عنوان 3 2" xfId="213"/>
    <cellStyle name="عنوان 3 2 2" xfId="214"/>
    <cellStyle name="عنوان 3 3" xfId="215"/>
    <cellStyle name="عنوان 4" xfId="216"/>
    <cellStyle name="عنوان 4 2" xfId="217"/>
    <cellStyle name="عنوان 4 2 2" xfId="218"/>
    <cellStyle name="عنوان 4 3" xfId="219"/>
    <cellStyle name="عنوان 5" xfId="220"/>
    <cellStyle name="عنوان 5 2" xfId="221"/>
    <cellStyle name="عنوان 6" xfId="222"/>
    <cellStyle name="فاصلة [0]_pasports" xfId="223"/>
    <cellStyle name="فاصلة_pasports" xfId="224"/>
    <cellStyle name="محايد" xfId="225"/>
    <cellStyle name="محايد 2" xfId="226"/>
    <cellStyle name="محايد 2 2" xfId="227"/>
    <cellStyle name="محايد 3" xfId="228"/>
    <cellStyle name="ملاحظة" xfId="229"/>
    <cellStyle name="ملاحظة 2" xfId="230"/>
    <cellStyle name="ملاحظة 2 2" xfId="231"/>
    <cellStyle name="ملاحظة 3" xfId="232"/>
    <cellStyle name="نص تحذير" xfId="233"/>
    <cellStyle name="نص تحذير 2" xfId="234"/>
    <cellStyle name="نص تحذير 2 2" xfId="235"/>
    <cellStyle name="نص تحذير 3" xfId="236"/>
    <cellStyle name="نص توضيحي" xfId="237"/>
    <cellStyle name="نص توضيحي 2" xfId="238"/>
    <cellStyle name="نص توضيحي 2 2" xfId="239"/>
    <cellStyle name="نص توضيحي 3" xfId="24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476250</xdr:colOff>
      <xdr:row>13</xdr:row>
      <xdr:rowOff>123825</xdr:rowOff>
    </xdr:from>
    <xdr:to>
      <xdr:col>72</xdr:col>
      <xdr:colOff>47625</xdr:colOff>
      <xdr:row>13</xdr:row>
      <xdr:rowOff>161925</xdr:rowOff>
    </xdr:to>
    <xdr:sp>
      <xdr:nvSpPr>
        <xdr:cNvPr id="1" name="مربع نص 1"/>
        <xdr:cNvSpPr txBox="1">
          <a:spLocks noChangeArrowheads="1"/>
        </xdr:cNvSpPr>
      </xdr:nvSpPr>
      <xdr:spPr>
        <a:xfrm flipH="1">
          <a:off x="42624375" y="5324475"/>
          <a:ext cx="1714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xdr:txBody>
    </xdr:sp>
    <xdr:clientData/>
  </xdr:twoCellAnchor>
  <xdr:twoCellAnchor>
    <xdr:from>
      <xdr:col>71</xdr:col>
      <xdr:colOff>504825</xdr:colOff>
      <xdr:row>11</xdr:row>
      <xdr:rowOff>142875</xdr:rowOff>
    </xdr:from>
    <xdr:to>
      <xdr:col>72</xdr:col>
      <xdr:colOff>95250</xdr:colOff>
      <xdr:row>13</xdr:row>
      <xdr:rowOff>9525</xdr:rowOff>
    </xdr:to>
    <xdr:sp>
      <xdr:nvSpPr>
        <xdr:cNvPr id="2" name="مربع نص 2"/>
        <xdr:cNvSpPr txBox="1">
          <a:spLocks noChangeArrowheads="1"/>
        </xdr:cNvSpPr>
      </xdr:nvSpPr>
      <xdr:spPr>
        <a:xfrm flipH="1">
          <a:off x="42652950" y="4924425"/>
          <a:ext cx="190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xdr:txBody>
    </xdr:sp>
    <xdr:clientData/>
  </xdr:twoCellAnchor>
  <xdr:twoCellAnchor>
    <xdr:from>
      <xdr:col>6</xdr:col>
      <xdr:colOff>28575</xdr:colOff>
      <xdr:row>13</xdr:row>
      <xdr:rowOff>66675</xdr:rowOff>
    </xdr:from>
    <xdr:to>
      <xdr:col>6</xdr:col>
      <xdr:colOff>190500</xdr:colOff>
      <xdr:row>13</xdr:row>
      <xdr:rowOff>200025</xdr:rowOff>
    </xdr:to>
    <xdr:sp>
      <xdr:nvSpPr>
        <xdr:cNvPr id="3" name="Rectangle 4091"/>
        <xdr:cNvSpPr>
          <a:spLocks/>
        </xdr:cNvSpPr>
      </xdr:nvSpPr>
      <xdr:spPr>
        <a:xfrm>
          <a:off x="3409950" y="52673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11</xdr:col>
      <xdr:colOff>57150</xdr:colOff>
      <xdr:row>13</xdr:row>
      <xdr:rowOff>38100</xdr:rowOff>
    </xdr:from>
    <xdr:to>
      <xdr:col>11</xdr:col>
      <xdr:colOff>219075</xdr:colOff>
      <xdr:row>13</xdr:row>
      <xdr:rowOff>171450</xdr:rowOff>
    </xdr:to>
    <xdr:sp>
      <xdr:nvSpPr>
        <xdr:cNvPr id="4" name="Rectangle 4092"/>
        <xdr:cNvSpPr>
          <a:spLocks/>
        </xdr:cNvSpPr>
      </xdr:nvSpPr>
      <xdr:spPr>
        <a:xfrm>
          <a:off x="6248400" y="52387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5</xdr:col>
      <xdr:colOff>38100</xdr:colOff>
      <xdr:row>15</xdr:row>
      <xdr:rowOff>47625</xdr:rowOff>
    </xdr:from>
    <xdr:to>
      <xdr:col>5</xdr:col>
      <xdr:colOff>219075</xdr:colOff>
      <xdr:row>15</xdr:row>
      <xdr:rowOff>180975</xdr:rowOff>
    </xdr:to>
    <xdr:sp>
      <xdr:nvSpPr>
        <xdr:cNvPr id="5" name="Rectangle 4093"/>
        <xdr:cNvSpPr>
          <a:spLocks/>
        </xdr:cNvSpPr>
      </xdr:nvSpPr>
      <xdr:spPr>
        <a:xfrm>
          <a:off x="2857500" y="566737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6</xdr:col>
      <xdr:colOff>66675</xdr:colOff>
      <xdr:row>15</xdr:row>
      <xdr:rowOff>47625</xdr:rowOff>
    </xdr:from>
    <xdr:to>
      <xdr:col>6</xdr:col>
      <xdr:colOff>219075</xdr:colOff>
      <xdr:row>15</xdr:row>
      <xdr:rowOff>180975</xdr:rowOff>
    </xdr:to>
    <xdr:sp>
      <xdr:nvSpPr>
        <xdr:cNvPr id="6" name="Rectangle 4094"/>
        <xdr:cNvSpPr>
          <a:spLocks/>
        </xdr:cNvSpPr>
      </xdr:nvSpPr>
      <xdr:spPr>
        <a:xfrm>
          <a:off x="3448050" y="56673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5</xdr:col>
      <xdr:colOff>57150</xdr:colOff>
      <xdr:row>16</xdr:row>
      <xdr:rowOff>47625</xdr:rowOff>
    </xdr:from>
    <xdr:to>
      <xdr:col>5</xdr:col>
      <xdr:colOff>219075</xdr:colOff>
      <xdr:row>16</xdr:row>
      <xdr:rowOff>180975</xdr:rowOff>
    </xdr:to>
    <xdr:sp>
      <xdr:nvSpPr>
        <xdr:cNvPr id="7" name="Rectangle 4095"/>
        <xdr:cNvSpPr>
          <a:spLocks/>
        </xdr:cNvSpPr>
      </xdr:nvSpPr>
      <xdr:spPr>
        <a:xfrm>
          <a:off x="2876550" y="58769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6</xdr:col>
      <xdr:colOff>28575</xdr:colOff>
      <xdr:row>16</xdr:row>
      <xdr:rowOff>28575</xdr:rowOff>
    </xdr:from>
    <xdr:to>
      <xdr:col>6</xdr:col>
      <xdr:colOff>200025</xdr:colOff>
      <xdr:row>16</xdr:row>
      <xdr:rowOff>161925</xdr:rowOff>
    </xdr:to>
    <xdr:sp>
      <xdr:nvSpPr>
        <xdr:cNvPr id="8" name="Rectangle 4096"/>
        <xdr:cNvSpPr>
          <a:spLocks/>
        </xdr:cNvSpPr>
      </xdr:nvSpPr>
      <xdr:spPr>
        <a:xfrm>
          <a:off x="3409950" y="585787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5</xdr:col>
      <xdr:colOff>19050</xdr:colOff>
      <xdr:row>24</xdr:row>
      <xdr:rowOff>47625</xdr:rowOff>
    </xdr:from>
    <xdr:to>
      <xdr:col>5</xdr:col>
      <xdr:colOff>180975</xdr:colOff>
      <xdr:row>24</xdr:row>
      <xdr:rowOff>180975</xdr:rowOff>
    </xdr:to>
    <xdr:sp>
      <xdr:nvSpPr>
        <xdr:cNvPr id="9" name="Rectangle 4097"/>
        <xdr:cNvSpPr>
          <a:spLocks/>
        </xdr:cNvSpPr>
      </xdr:nvSpPr>
      <xdr:spPr>
        <a:xfrm>
          <a:off x="2838450" y="75533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11</xdr:col>
      <xdr:colOff>28575</xdr:colOff>
      <xdr:row>24</xdr:row>
      <xdr:rowOff>38100</xdr:rowOff>
    </xdr:from>
    <xdr:to>
      <xdr:col>11</xdr:col>
      <xdr:colOff>190500</xdr:colOff>
      <xdr:row>24</xdr:row>
      <xdr:rowOff>161925</xdr:rowOff>
    </xdr:to>
    <xdr:sp>
      <xdr:nvSpPr>
        <xdr:cNvPr id="10" name="Rectangle 4098"/>
        <xdr:cNvSpPr>
          <a:spLocks/>
        </xdr:cNvSpPr>
      </xdr:nvSpPr>
      <xdr:spPr>
        <a:xfrm>
          <a:off x="6219825" y="75438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5</xdr:col>
      <xdr:colOff>0</xdr:colOff>
      <xdr:row>25</xdr:row>
      <xdr:rowOff>57150</xdr:rowOff>
    </xdr:from>
    <xdr:to>
      <xdr:col>5</xdr:col>
      <xdr:colOff>161925</xdr:colOff>
      <xdr:row>25</xdr:row>
      <xdr:rowOff>180975</xdr:rowOff>
    </xdr:to>
    <xdr:sp>
      <xdr:nvSpPr>
        <xdr:cNvPr id="11" name="Rectangle 4099"/>
        <xdr:cNvSpPr>
          <a:spLocks/>
        </xdr:cNvSpPr>
      </xdr:nvSpPr>
      <xdr:spPr>
        <a:xfrm>
          <a:off x="2819400" y="77724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5</xdr:col>
      <xdr:colOff>0</xdr:colOff>
      <xdr:row>27</xdr:row>
      <xdr:rowOff>38100</xdr:rowOff>
    </xdr:from>
    <xdr:to>
      <xdr:col>5</xdr:col>
      <xdr:colOff>161925</xdr:colOff>
      <xdr:row>27</xdr:row>
      <xdr:rowOff>161925</xdr:rowOff>
    </xdr:to>
    <xdr:sp>
      <xdr:nvSpPr>
        <xdr:cNvPr id="12" name="Rectangle 4103"/>
        <xdr:cNvSpPr>
          <a:spLocks/>
        </xdr:cNvSpPr>
      </xdr:nvSpPr>
      <xdr:spPr>
        <a:xfrm>
          <a:off x="2819400" y="8172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6</xdr:col>
      <xdr:colOff>0</xdr:colOff>
      <xdr:row>27</xdr:row>
      <xdr:rowOff>38100</xdr:rowOff>
    </xdr:from>
    <xdr:to>
      <xdr:col>6</xdr:col>
      <xdr:colOff>161925</xdr:colOff>
      <xdr:row>27</xdr:row>
      <xdr:rowOff>161925</xdr:rowOff>
    </xdr:to>
    <xdr:sp>
      <xdr:nvSpPr>
        <xdr:cNvPr id="13" name="Rectangle 4104"/>
        <xdr:cNvSpPr>
          <a:spLocks/>
        </xdr:cNvSpPr>
      </xdr:nvSpPr>
      <xdr:spPr>
        <a:xfrm>
          <a:off x="3381375" y="8172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11</xdr:col>
      <xdr:colOff>0</xdr:colOff>
      <xdr:row>27</xdr:row>
      <xdr:rowOff>47625</xdr:rowOff>
    </xdr:from>
    <xdr:to>
      <xdr:col>11</xdr:col>
      <xdr:colOff>161925</xdr:colOff>
      <xdr:row>27</xdr:row>
      <xdr:rowOff>180975</xdr:rowOff>
    </xdr:to>
    <xdr:sp>
      <xdr:nvSpPr>
        <xdr:cNvPr id="14" name="Rectangle 4105"/>
        <xdr:cNvSpPr>
          <a:spLocks/>
        </xdr:cNvSpPr>
      </xdr:nvSpPr>
      <xdr:spPr>
        <a:xfrm>
          <a:off x="6191250" y="818197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5</xdr:col>
      <xdr:colOff>0</xdr:colOff>
      <xdr:row>28</xdr:row>
      <xdr:rowOff>47625</xdr:rowOff>
    </xdr:from>
    <xdr:to>
      <xdr:col>5</xdr:col>
      <xdr:colOff>161925</xdr:colOff>
      <xdr:row>28</xdr:row>
      <xdr:rowOff>180975</xdr:rowOff>
    </xdr:to>
    <xdr:sp>
      <xdr:nvSpPr>
        <xdr:cNvPr id="15" name="Rectangle 4106"/>
        <xdr:cNvSpPr>
          <a:spLocks/>
        </xdr:cNvSpPr>
      </xdr:nvSpPr>
      <xdr:spPr>
        <a:xfrm>
          <a:off x="2819400" y="83915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6</xdr:col>
      <xdr:colOff>0</xdr:colOff>
      <xdr:row>28</xdr:row>
      <xdr:rowOff>38100</xdr:rowOff>
    </xdr:from>
    <xdr:to>
      <xdr:col>6</xdr:col>
      <xdr:colOff>161925</xdr:colOff>
      <xdr:row>28</xdr:row>
      <xdr:rowOff>171450</xdr:rowOff>
    </xdr:to>
    <xdr:sp>
      <xdr:nvSpPr>
        <xdr:cNvPr id="16" name="Rectangle 4107"/>
        <xdr:cNvSpPr>
          <a:spLocks/>
        </xdr:cNvSpPr>
      </xdr:nvSpPr>
      <xdr:spPr>
        <a:xfrm>
          <a:off x="3381375" y="838200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11</xdr:col>
      <xdr:colOff>0</xdr:colOff>
      <xdr:row>28</xdr:row>
      <xdr:rowOff>38100</xdr:rowOff>
    </xdr:from>
    <xdr:to>
      <xdr:col>11</xdr:col>
      <xdr:colOff>161925</xdr:colOff>
      <xdr:row>28</xdr:row>
      <xdr:rowOff>171450</xdr:rowOff>
    </xdr:to>
    <xdr:sp>
      <xdr:nvSpPr>
        <xdr:cNvPr id="17" name="Rectangle 4108"/>
        <xdr:cNvSpPr>
          <a:spLocks/>
        </xdr:cNvSpPr>
      </xdr:nvSpPr>
      <xdr:spPr>
        <a:xfrm>
          <a:off x="6191250" y="838200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5</xdr:col>
      <xdr:colOff>0</xdr:colOff>
      <xdr:row>46</xdr:row>
      <xdr:rowOff>19050</xdr:rowOff>
    </xdr:from>
    <xdr:to>
      <xdr:col>5</xdr:col>
      <xdr:colOff>161925</xdr:colOff>
      <xdr:row>46</xdr:row>
      <xdr:rowOff>161925</xdr:rowOff>
    </xdr:to>
    <xdr:sp>
      <xdr:nvSpPr>
        <xdr:cNvPr id="18" name="Rectangle 4114"/>
        <xdr:cNvSpPr>
          <a:spLocks/>
        </xdr:cNvSpPr>
      </xdr:nvSpPr>
      <xdr:spPr>
        <a:xfrm>
          <a:off x="2819400" y="1443037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161925</xdr:colOff>
      <xdr:row>46</xdr:row>
      <xdr:rowOff>190500</xdr:rowOff>
    </xdr:to>
    <xdr:sp>
      <xdr:nvSpPr>
        <xdr:cNvPr id="19" name="Rectangle 4115"/>
        <xdr:cNvSpPr>
          <a:spLocks/>
        </xdr:cNvSpPr>
      </xdr:nvSpPr>
      <xdr:spPr>
        <a:xfrm>
          <a:off x="3381375" y="1446847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11</xdr:col>
      <xdr:colOff>57150</xdr:colOff>
      <xdr:row>46</xdr:row>
      <xdr:rowOff>19050</xdr:rowOff>
    </xdr:from>
    <xdr:to>
      <xdr:col>11</xdr:col>
      <xdr:colOff>219075</xdr:colOff>
      <xdr:row>46</xdr:row>
      <xdr:rowOff>161925</xdr:rowOff>
    </xdr:to>
    <xdr:sp>
      <xdr:nvSpPr>
        <xdr:cNvPr id="20" name="Rectangle 4116"/>
        <xdr:cNvSpPr>
          <a:spLocks/>
        </xdr:cNvSpPr>
      </xdr:nvSpPr>
      <xdr:spPr>
        <a:xfrm>
          <a:off x="6248400" y="1443037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5</xdr:col>
      <xdr:colOff>0</xdr:colOff>
      <xdr:row>60</xdr:row>
      <xdr:rowOff>57150</xdr:rowOff>
    </xdr:from>
    <xdr:to>
      <xdr:col>5</xdr:col>
      <xdr:colOff>161925</xdr:colOff>
      <xdr:row>60</xdr:row>
      <xdr:rowOff>180975</xdr:rowOff>
    </xdr:to>
    <xdr:sp>
      <xdr:nvSpPr>
        <xdr:cNvPr id="21" name="Rectangle 4117"/>
        <xdr:cNvSpPr>
          <a:spLocks/>
        </xdr:cNvSpPr>
      </xdr:nvSpPr>
      <xdr:spPr>
        <a:xfrm>
          <a:off x="2819400" y="17668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11</xdr:col>
      <xdr:colOff>57150</xdr:colOff>
      <xdr:row>60</xdr:row>
      <xdr:rowOff>57150</xdr:rowOff>
    </xdr:from>
    <xdr:to>
      <xdr:col>11</xdr:col>
      <xdr:colOff>219075</xdr:colOff>
      <xdr:row>60</xdr:row>
      <xdr:rowOff>180975</xdr:rowOff>
    </xdr:to>
    <xdr:sp>
      <xdr:nvSpPr>
        <xdr:cNvPr id="22" name="Rectangle 4118"/>
        <xdr:cNvSpPr>
          <a:spLocks/>
        </xdr:cNvSpPr>
      </xdr:nvSpPr>
      <xdr:spPr>
        <a:xfrm>
          <a:off x="6248400" y="176688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5</xdr:col>
      <xdr:colOff>57150</xdr:colOff>
      <xdr:row>70</xdr:row>
      <xdr:rowOff>47625</xdr:rowOff>
    </xdr:from>
    <xdr:to>
      <xdr:col>5</xdr:col>
      <xdr:colOff>219075</xdr:colOff>
      <xdr:row>70</xdr:row>
      <xdr:rowOff>180975</xdr:rowOff>
    </xdr:to>
    <xdr:sp>
      <xdr:nvSpPr>
        <xdr:cNvPr id="23" name="Rectangle 4121"/>
        <xdr:cNvSpPr>
          <a:spLocks/>
        </xdr:cNvSpPr>
      </xdr:nvSpPr>
      <xdr:spPr>
        <a:xfrm>
          <a:off x="2876550" y="197548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K93"/>
  <sheetViews>
    <sheetView rightToLeft="1" tabSelected="1" view="pageBreakPreview" zoomScale="75" zoomScaleNormal="75" zoomScaleSheetLayoutView="75" zoomScalePageLayoutView="0" workbookViewId="0" topLeftCell="A1">
      <selection activeCell="S4" sqref="S4"/>
    </sheetView>
  </sheetViews>
  <sheetFormatPr defaultColWidth="9.140625" defaultRowHeight="15"/>
  <cols>
    <col min="1" max="1" width="5.00390625" style="2" customWidth="1"/>
    <col min="2" max="2" width="11.140625" style="2" customWidth="1"/>
    <col min="3" max="3" width="9.28125" style="2" customWidth="1"/>
    <col min="4" max="18" width="8.421875" style="2" customWidth="1"/>
    <col min="19" max="19" width="9.421875" style="2" customWidth="1"/>
    <col min="20" max="20" width="8.421875" style="2" customWidth="1"/>
    <col min="21" max="21" width="15.00390625" style="2" customWidth="1"/>
    <col min="22" max="22" width="3.57421875" style="2" customWidth="1"/>
    <col min="23" max="70" width="9.00390625" style="2" customWidth="1"/>
    <col min="71" max="71" width="11.8515625" style="2" customWidth="1"/>
    <col min="72" max="16384" width="9.00390625" style="2" customWidth="1"/>
  </cols>
  <sheetData>
    <row r="1" spans="1:44" ht="3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89" ht="26.25">
      <c r="A2" s="1"/>
      <c r="B2" s="116" t="s">
        <v>89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  <c r="S2" s="117"/>
      <c r="T2" s="117"/>
      <c r="U2" s="117"/>
      <c r="V2" s="1"/>
      <c r="X2" s="1"/>
      <c r="Y2" s="116" t="s">
        <v>0</v>
      </c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7"/>
      <c r="AK2" s="117"/>
      <c r="AL2" s="117"/>
      <c r="AM2" s="117"/>
      <c r="AN2" s="117"/>
      <c r="AO2" s="117"/>
      <c r="AP2" s="117"/>
      <c r="AQ2" s="117"/>
      <c r="AR2" s="117"/>
      <c r="AV2" s="118" t="s">
        <v>1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9"/>
      <c r="BH2" s="119"/>
      <c r="BI2" s="119"/>
      <c r="BJ2" s="119"/>
      <c r="BK2" s="119"/>
      <c r="BL2" s="119"/>
      <c r="BM2" s="119"/>
      <c r="BN2" s="119"/>
      <c r="BO2" s="119"/>
      <c r="BR2" s="118" t="s">
        <v>2</v>
      </c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9"/>
      <c r="CD2" s="119"/>
      <c r="CE2" s="119"/>
      <c r="CF2" s="119"/>
      <c r="CG2" s="119"/>
      <c r="CH2" s="119"/>
      <c r="CI2" s="119"/>
      <c r="CJ2" s="119"/>
      <c r="CK2" s="119"/>
    </row>
    <row r="3" spans="1:89" ht="20.25">
      <c r="A3" s="1"/>
      <c r="B3" s="120" t="s">
        <v>88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"/>
      <c r="X3" s="1"/>
      <c r="Y3" s="120" t="s">
        <v>3</v>
      </c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</row>
    <row r="4" spans="1:89" ht="15.75">
      <c r="A4" s="1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1"/>
      <c r="X4" s="1"/>
      <c r="Y4" s="3"/>
      <c r="Z4" s="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4"/>
      <c r="AV4" s="3"/>
      <c r="AW4" s="3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4"/>
      <c r="BR4" s="3"/>
      <c r="BS4" s="3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4"/>
    </row>
    <row r="5" spans="1:89" ht="38.25" customHeight="1">
      <c r="A5" s="5"/>
      <c r="B5" s="123" t="s">
        <v>4</v>
      </c>
      <c r="C5" s="124" t="s">
        <v>5</v>
      </c>
      <c r="D5" s="108" t="s">
        <v>6</v>
      </c>
      <c r="E5" s="108"/>
      <c r="F5" s="108"/>
      <c r="G5" s="108"/>
      <c r="H5" s="109"/>
      <c r="I5" s="110" t="s">
        <v>7</v>
      </c>
      <c r="J5" s="111"/>
      <c r="K5" s="112"/>
      <c r="L5" s="114" t="s">
        <v>8</v>
      </c>
      <c r="M5" s="114"/>
      <c r="N5" s="114"/>
      <c r="O5" s="114"/>
      <c r="P5" s="114"/>
      <c r="Q5" s="114"/>
      <c r="R5" s="114"/>
      <c r="S5" s="114"/>
      <c r="T5" s="115"/>
      <c r="U5" s="102" t="s">
        <v>9</v>
      </c>
      <c r="V5" s="5"/>
      <c r="X5" s="5"/>
      <c r="Y5" s="123" t="s">
        <v>4</v>
      </c>
      <c r="Z5" s="124" t="s">
        <v>5</v>
      </c>
      <c r="AA5" s="108" t="s">
        <v>6</v>
      </c>
      <c r="AB5" s="108"/>
      <c r="AC5" s="108"/>
      <c r="AD5" s="108"/>
      <c r="AE5" s="109"/>
      <c r="AF5" s="110" t="s">
        <v>7</v>
      </c>
      <c r="AG5" s="111"/>
      <c r="AH5" s="112"/>
      <c r="AI5" s="113" t="s">
        <v>8</v>
      </c>
      <c r="AJ5" s="114"/>
      <c r="AK5" s="114"/>
      <c r="AL5" s="114"/>
      <c r="AM5" s="114"/>
      <c r="AN5" s="114"/>
      <c r="AO5" s="114"/>
      <c r="AP5" s="114"/>
      <c r="AQ5" s="115"/>
      <c r="AR5" s="102" t="s">
        <v>9</v>
      </c>
      <c r="AV5" s="123" t="s">
        <v>4</v>
      </c>
      <c r="AW5" s="124" t="s">
        <v>5</v>
      </c>
      <c r="AX5" s="108" t="s">
        <v>6</v>
      </c>
      <c r="AY5" s="108"/>
      <c r="AZ5" s="108"/>
      <c r="BA5" s="108"/>
      <c r="BB5" s="109"/>
      <c r="BC5" s="110" t="s">
        <v>7</v>
      </c>
      <c r="BD5" s="111"/>
      <c r="BE5" s="112"/>
      <c r="BF5" s="114" t="s">
        <v>8</v>
      </c>
      <c r="BG5" s="114"/>
      <c r="BH5" s="114"/>
      <c r="BI5" s="114"/>
      <c r="BJ5" s="114"/>
      <c r="BK5" s="114"/>
      <c r="BL5" s="114"/>
      <c r="BM5" s="114"/>
      <c r="BN5" s="115"/>
      <c r="BO5" s="102" t="s">
        <v>9</v>
      </c>
      <c r="BR5" s="123" t="s">
        <v>4</v>
      </c>
      <c r="BS5" s="124" t="s">
        <v>5</v>
      </c>
      <c r="BT5" s="108" t="s">
        <v>6</v>
      </c>
      <c r="BU5" s="108"/>
      <c r="BV5" s="108"/>
      <c r="BW5" s="108"/>
      <c r="BX5" s="109"/>
      <c r="BY5" s="110" t="s">
        <v>7</v>
      </c>
      <c r="BZ5" s="111"/>
      <c r="CA5" s="112"/>
      <c r="CB5" s="114" t="s">
        <v>8</v>
      </c>
      <c r="CC5" s="114"/>
      <c r="CD5" s="114"/>
      <c r="CE5" s="114"/>
      <c r="CF5" s="114"/>
      <c r="CG5" s="114"/>
      <c r="CH5" s="114"/>
      <c r="CI5" s="114"/>
      <c r="CJ5" s="115"/>
      <c r="CK5" s="102" t="s">
        <v>9</v>
      </c>
    </row>
    <row r="6" spans="1:89" ht="159" customHeight="1">
      <c r="A6" s="1"/>
      <c r="B6" s="123"/>
      <c r="C6" s="125"/>
      <c r="D6" s="6" t="s">
        <v>10</v>
      </c>
      <c r="E6" s="6" t="s">
        <v>11</v>
      </c>
      <c r="F6" s="6" t="s">
        <v>12</v>
      </c>
      <c r="G6" s="6" t="s">
        <v>13</v>
      </c>
      <c r="H6" s="7" t="s">
        <v>14</v>
      </c>
      <c r="I6" s="8" t="s">
        <v>15</v>
      </c>
      <c r="J6" s="6" t="s">
        <v>16</v>
      </c>
      <c r="K6" s="7" t="s">
        <v>17</v>
      </c>
      <c r="L6" s="9" t="s">
        <v>18</v>
      </c>
      <c r="M6" s="6" t="s">
        <v>19</v>
      </c>
      <c r="N6" s="6" t="s">
        <v>20</v>
      </c>
      <c r="O6" s="6" t="s">
        <v>21</v>
      </c>
      <c r="P6" s="6" t="s">
        <v>22</v>
      </c>
      <c r="Q6" s="6" t="s">
        <v>23</v>
      </c>
      <c r="R6" s="6" t="s">
        <v>24</v>
      </c>
      <c r="S6" s="6" t="s">
        <v>25</v>
      </c>
      <c r="T6" s="6" t="s">
        <v>26</v>
      </c>
      <c r="U6" s="103"/>
      <c r="V6" s="1"/>
      <c r="X6" s="1"/>
      <c r="Y6" s="123"/>
      <c r="Z6" s="125"/>
      <c r="AA6" s="6" t="s">
        <v>10</v>
      </c>
      <c r="AB6" s="6" t="s">
        <v>11</v>
      </c>
      <c r="AC6" s="6" t="s">
        <v>12</v>
      </c>
      <c r="AD6" s="6" t="s">
        <v>13</v>
      </c>
      <c r="AE6" s="7" t="s">
        <v>14</v>
      </c>
      <c r="AF6" s="8" t="s">
        <v>15</v>
      </c>
      <c r="AG6" s="6" t="s">
        <v>16</v>
      </c>
      <c r="AH6" s="7" t="s">
        <v>17</v>
      </c>
      <c r="AI6" s="8" t="s">
        <v>18</v>
      </c>
      <c r="AJ6" s="6" t="s">
        <v>19</v>
      </c>
      <c r="AK6" s="6" t="s">
        <v>20</v>
      </c>
      <c r="AL6" s="6" t="s">
        <v>21</v>
      </c>
      <c r="AM6" s="6" t="s">
        <v>22</v>
      </c>
      <c r="AN6" s="6" t="s">
        <v>23</v>
      </c>
      <c r="AO6" s="6" t="s">
        <v>24</v>
      </c>
      <c r="AP6" s="6" t="s">
        <v>25</v>
      </c>
      <c r="AQ6" s="6" t="s">
        <v>26</v>
      </c>
      <c r="AR6" s="103"/>
      <c r="AV6" s="123"/>
      <c r="AW6" s="125"/>
      <c r="AX6" s="6" t="s">
        <v>10</v>
      </c>
      <c r="AY6" s="6" t="s">
        <v>11</v>
      </c>
      <c r="AZ6" s="6" t="s">
        <v>12</v>
      </c>
      <c r="BA6" s="6" t="s">
        <v>13</v>
      </c>
      <c r="BB6" s="7" t="s">
        <v>14</v>
      </c>
      <c r="BC6" s="8" t="s">
        <v>15</v>
      </c>
      <c r="BD6" s="6" t="s">
        <v>16</v>
      </c>
      <c r="BE6" s="7" t="s">
        <v>17</v>
      </c>
      <c r="BF6" s="9" t="s">
        <v>18</v>
      </c>
      <c r="BG6" s="6" t="s">
        <v>19</v>
      </c>
      <c r="BH6" s="6" t="s">
        <v>20</v>
      </c>
      <c r="BI6" s="6" t="s">
        <v>21</v>
      </c>
      <c r="BJ6" s="6" t="s">
        <v>22</v>
      </c>
      <c r="BK6" s="6" t="s">
        <v>23</v>
      </c>
      <c r="BL6" s="6" t="s">
        <v>24</v>
      </c>
      <c r="BM6" s="6" t="s">
        <v>25</v>
      </c>
      <c r="BN6" s="6" t="s">
        <v>26</v>
      </c>
      <c r="BO6" s="103"/>
      <c r="BR6" s="123"/>
      <c r="BS6" s="125"/>
      <c r="BT6" s="6" t="s">
        <v>10</v>
      </c>
      <c r="BU6" s="6" t="s">
        <v>11</v>
      </c>
      <c r="BV6" s="6" t="s">
        <v>12</v>
      </c>
      <c r="BW6" s="6" t="s">
        <v>13</v>
      </c>
      <c r="BX6" s="7" t="s">
        <v>14</v>
      </c>
      <c r="BY6" s="8" t="s">
        <v>15</v>
      </c>
      <c r="BZ6" s="6" t="s">
        <v>16</v>
      </c>
      <c r="CA6" s="7" t="s">
        <v>17</v>
      </c>
      <c r="CB6" s="9" t="s">
        <v>18</v>
      </c>
      <c r="CC6" s="6" t="s">
        <v>19</v>
      </c>
      <c r="CD6" s="6" t="s">
        <v>20</v>
      </c>
      <c r="CE6" s="6" t="s">
        <v>21</v>
      </c>
      <c r="CF6" s="6" t="s">
        <v>22</v>
      </c>
      <c r="CG6" s="6" t="s">
        <v>23</v>
      </c>
      <c r="CH6" s="6" t="s">
        <v>24</v>
      </c>
      <c r="CI6" s="6" t="s">
        <v>25</v>
      </c>
      <c r="CJ6" s="6" t="s">
        <v>26</v>
      </c>
      <c r="CK6" s="103"/>
    </row>
    <row r="7" spans="1:89" ht="17.25" customHeight="1">
      <c r="A7" s="1"/>
      <c r="B7" s="85" t="s">
        <v>27</v>
      </c>
      <c r="C7" s="10">
        <v>2011</v>
      </c>
      <c r="D7" s="11">
        <v>1</v>
      </c>
      <c r="E7" s="11">
        <v>0</v>
      </c>
      <c r="F7" s="11">
        <v>0</v>
      </c>
      <c r="G7" s="11">
        <v>0</v>
      </c>
      <c r="H7" s="12">
        <f>SUM(D7:G7)</f>
        <v>1</v>
      </c>
      <c r="I7" s="13">
        <v>0</v>
      </c>
      <c r="J7" s="11">
        <v>1</v>
      </c>
      <c r="K7" s="12">
        <f>I7+J7</f>
        <v>1</v>
      </c>
      <c r="L7" s="14">
        <v>1</v>
      </c>
      <c r="M7" s="11">
        <v>0</v>
      </c>
      <c r="N7" s="11">
        <v>2</v>
      </c>
      <c r="O7" s="11">
        <v>0</v>
      </c>
      <c r="P7" s="11">
        <v>0</v>
      </c>
      <c r="Q7" s="11">
        <v>0</v>
      </c>
      <c r="R7" s="11">
        <v>0</v>
      </c>
      <c r="S7" s="11">
        <v>2</v>
      </c>
      <c r="T7" s="11">
        <v>8</v>
      </c>
      <c r="U7" s="86" t="s">
        <v>28</v>
      </c>
      <c r="V7" s="1"/>
      <c r="X7" s="1"/>
      <c r="Y7" s="94"/>
      <c r="Z7" s="10">
        <v>2011</v>
      </c>
      <c r="AA7" s="11">
        <v>1</v>
      </c>
      <c r="AB7" s="11">
        <v>0</v>
      </c>
      <c r="AC7" s="11">
        <v>0</v>
      </c>
      <c r="AD7" s="11">
        <v>0</v>
      </c>
      <c r="AE7" s="12">
        <f aca="true" t="shared" si="0" ref="AE7:AE30">SUM(AA7:AD7)</f>
        <v>1</v>
      </c>
      <c r="AF7" s="13">
        <v>0</v>
      </c>
      <c r="AG7" s="11">
        <v>1</v>
      </c>
      <c r="AH7" s="12">
        <f aca="true" t="shared" si="1" ref="AH7:AH30">SUM(AF7:AG7)</f>
        <v>1</v>
      </c>
      <c r="AI7" s="13">
        <v>1</v>
      </c>
      <c r="AJ7" s="11">
        <v>0</v>
      </c>
      <c r="AK7" s="11">
        <v>2</v>
      </c>
      <c r="AL7" s="11">
        <v>0</v>
      </c>
      <c r="AM7" s="11">
        <v>0</v>
      </c>
      <c r="AN7" s="11">
        <v>0</v>
      </c>
      <c r="AO7" s="11">
        <v>0</v>
      </c>
      <c r="AP7" s="11">
        <v>2</v>
      </c>
      <c r="AQ7" s="11">
        <v>8</v>
      </c>
      <c r="AR7" s="96"/>
      <c r="AV7" s="94"/>
      <c r="AW7" s="10">
        <v>2011</v>
      </c>
      <c r="AX7" s="15">
        <f>D7-AA7</f>
        <v>0</v>
      </c>
      <c r="AY7" s="15">
        <f aca="true" t="shared" si="2" ref="AY7:BN8">E7-AB7</f>
        <v>0</v>
      </c>
      <c r="AZ7" s="15">
        <f t="shared" si="2"/>
        <v>0</v>
      </c>
      <c r="BA7" s="15">
        <f t="shared" si="2"/>
        <v>0</v>
      </c>
      <c r="BB7" s="15">
        <f t="shared" si="2"/>
        <v>0</v>
      </c>
      <c r="BC7" s="15">
        <f t="shared" si="2"/>
        <v>0</v>
      </c>
      <c r="BD7" s="15">
        <f t="shared" si="2"/>
        <v>0</v>
      </c>
      <c r="BE7" s="15">
        <f t="shared" si="2"/>
        <v>0</v>
      </c>
      <c r="BF7" s="15">
        <f t="shared" si="2"/>
        <v>0</v>
      </c>
      <c r="BG7" s="15">
        <f t="shared" si="2"/>
        <v>0</v>
      </c>
      <c r="BH7" s="15">
        <f t="shared" si="2"/>
        <v>0</v>
      </c>
      <c r="BI7" s="15">
        <f t="shared" si="2"/>
        <v>0</v>
      </c>
      <c r="BJ7" s="15">
        <f t="shared" si="2"/>
        <v>0</v>
      </c>
      <c r="BK7" s="15">
        <f t="shared" si="2"/>
        <v>0</v>
      </c>
      <c r="BL7" s="15">
        <f t="shared" si="2"/>
        <v>0</v>
      </c>
      <c r="BM7" s="15">
        <f t="shared" si="2"/>
        <v>0</v>
      </c>
      <c r="BN7" s="15">
        <f t="shared" si="2"/>
        <v>0</v>
      </c>
      <c r="BO7" s="96"/>
      <c r="BR7" s="94"/>
      <c r="BS7" s="16" t="s">
        <v>29</v>
      </c>
      <c r="BT7" s="15" t="e">
        <f>D7-#REF!</f>
        <v>#REF!</v>
      </c>
      <c r="BU7" s="15" t="e">
        <f>E7-#REF!</f>
        <v>#REF!</v>
      </c>
      <c r="BV7" s="15" t="e">
        <f>F7-#REF!</f>
        <v>#REF!</v>
      </c>
      <c r="BW7" s="15" t="e">
        <f>G7-#REF!</f>
        <v>#REF!</v>
      </c>
      <c r="BX7" s="15" t="e">
        <f>H7-#REF!</f>
        <v>#REF!</v>
      </c>
      <c r="BY7" s="15" t="e">
        <f>I7-#REF!</f>
        <v>#REF!</v>
      </c>
      <c r="BZ7" s="15" t="e">
        <f>J7-#REF!</f>
        <v>#REF!</v>
      </c>
      <c r="CA7" s="15" t="e">
        <f>K7-#REF!</f>
        <v>#REF!</v>
      </c>
      <c r="CB7" s="15" t="e">
        <f>L7-#REF!</f>
        <v>#REF!</v>
      </c>
      <c r="CC7" s="15" t="e">
        <f>M7-#REF!</f>
        <v>#REF!</v>
      </c>
      <c r="CD7" s="15" t="e">
        <f>N7-#REF!</f>
        <v>#REF!</v>
      </c>
      <c r="CE7" s="15" t="e">
        <f>O7-#REF!</f>
        <v>#REF!</v>
      </c>
      <c r="CF7" s="15" t="e">
        <f>P7-#REF!</f>
        <v>#REF!</v>
      </c>
      <c r="CG7" s="15" t="e">
        <f>Q7-#REF!</f>
        <v>#REF!</v>
      </c>
      <c r="CH7" s="15" t="e">
        <f>R7-#REF!</f>
        <v>#REF!</v>
      </c>
      <c r="CI7" s="15" t="e">
        <f>S7-#REF!</f>
        <v>#REF!</v>
      </c>
      <c r="CJ7" s="15" t="e">
        <f>T7-#REF!</f>
        <v>#REF!</v>
      </c>
      <c r="CK7" s="96"/>
    </row>
    <row r="8" spans="1:89" ht="17.25" customHeight="1">
      <c r="A8" s="1"/>
      <c r="B8" s="83"/>
      <c r="C8" s="17">
        <v>2012</v>
      </c>
      <c r="D8" s="18">
        <v>1</v>
      </c>
      <c r="E8" s="18">
        <v>0</v>
      </c>
      <c r="F8" s="18">
        <v>0</v>
      </c>
      <c r="G8" s="18">
        <v>0</v>
      </c>
      <c r="H8" s="12">
        <f aca="true" t="shared" si="3" ref="H8:H25">SUM(D8:G8)</f>
        <v>1</v>
      </c>
      <c r="I8" s="19">
        <v>0</v>
      </c>
      <c r="J8" s="18">
        <v>1</v>
      </c>
      <c r="K8" s="12">
        <f aca="true" t="shared" si="4" ref="K8:K39">I8+J8</f>
        <v>1</v>
      </c>
      <c r="L8" s="20">
        <v>1</v>
      </c>
      <c r="M8" s="18">
        <v>0</v>
      </c>
      <c r="N8" s="18">
        <v>2</v>
      </c>
      <c r="O8" s="18">
        <v>0</v>
      </c>
      <c r="P8" s="18">
        <v>0</v>
      </c>
      <c r="Q8" s="18">
        <v>0</v>
      </c>
      <c r="R8" s="18">
        <v>0</v>
      </c>
      <c r="S8" s="18">
        <v>2</v>
      </c>
      <c r="T8" s="18">
        <v>8</v>
      </c>
      <c r="U8" s="81"/>
      <c r="V8" s="1"/>
      <c r="X8" s="1"/>
      <c r="Y8" s="95"/>
      <c r="Z8" s="21">
        <v>2012</v>
      </c>
      <c r="AA8" s="22">
        <v>1</v>
      </c>
      <c r="AB8" s="22">
        <v>0</v>
      </c>
      <c r="AC8" s="22">
        <v>0</v>
      </c>
      <c r="AD8" s="22">
        <v>0</v>
      </c>
      <c r="AE8" s="23">
        <f t="shared" si="0"/>
        <v>1</v>
      </c>
      <c r="AF8" s="24">
        <v>0</v>
      </c>
      <c r="AG8" s="22">
        <v>1</v>
      </c>
      <c r="AH8" s="23">
        <f t="shared" si="1"/>
        <v>1</v>
      </c>
      <c r="AI8" s="24">
        <v>1</v>
      </c>
      <c r="AJ8" s="22">
        <v>0</v>
      </c>
      <c r="AK8" s="22">
        <v>2</v>
      </c>
      <c r="AL8" s="22">
        <v>0</v>
      </c>
      <c r="AM8" s="22">
        <v>0</v>
      </c>
      <c r="AN8" s="22">
        <v>0</v>
      </c>
      <c r="AO8" s="22">
        <v>0</v>
      </c>
      <c r="AP8" s="22">
        <v>2</v>
      </c>
      <c r="AQ8" s="22">
        <v>8</v>
      </c>
      <c r="AR8" s="91"/>
      <c r="AV8" s="121"/>
      <c r="AW8" s="17">
        <v>2012</v>
      </c>
      <c r="AX8" s="15">
        <f>D8-AA8</f>
        <v>0</v>
      </c>
      <c r="AY8" s="15">
        <f t="shared" si="2"/>
        <v>0</v>
      </c>
      <c r="AZ8" s="15">
        <f t="shared" si="2"/>
        <v>0</v>
      </c>
      <c r="BA8" s="15">
        <f t="shared" si="2"/>
        <v>0</v>
      </c>
      <c r="BB8" s="15">
        <f t="shared" si="2"/>
        <v>0</v>
      </c>
      <c r="BC8" s="15">
        <f t="shared" si="2"/>
        <v>0</v>
      </c>
      <c r="BD8" s="15">
        <f t="shared" si="2"/>
        <v>0</v>
      </c>
      <c r="BE8" s="15">
        <f t="shared" si="2"/>
        <v>0</v>
      </c>
      <c r="BF8" s="15">
        <f t="shared" si="2"/>
        <v>0</v>
      </c>
      <c r="BG8" s="15">
        <f t="shared" si="2"/>
        <v>0</v>
      </c>
      <c r="BH8" s="15">
        <f t="shared" si="2"/>
        <v>0</v>
      </c>
      <c r="BI8" s="15">
        <f t="shared" si="2"/>
        <v>0</v>
      </c>
      <c r="BJ8" s="15">
        <f t="shared" si="2"/>
        <v>0</v>
      </c>
      <c r="BK8" s="15">
        <f t="shared" si="2"/>
        <v>0</v>
      </c>
      <c r="BL8" s="15">
        <f t="shared" si="2"/>
        <v>0</v>
      </c>
      <c r="BM8" s="15">
        <f t="shared" si="2"/>
        <v>0</v>
      </c>
      <c r="BN8" s="15">
        <f t="shared" si="2"/>
        <v>0</v>
      </c>
      <c r="BO8" s="122"/>
      <c r="BR8" s="121"/>
      <c r="BS8" s="25" t="s">
        <v>30</v>
      </c>
      <c r="BT8" s="15">
        <f>D8-D7</f>
        <v>0</v>
      </c>
      <c r="BU8" s="15">
        <f aca="true" t="shared" si="5" ref="BU8:CJ9">E8-E7</f>
        <v>0</v>
      </c>
      <c r="BV8" s="15">
        <f t="shared" si="5"/>
        <v>0</v>
      </c>
      <c r="BW8" s="15">
        <f t="shared" si="5"/>
        <v>0</v>
      </c>
      <c r="BX8" s="15">
        <f t="shared" si="5"/>
        <v>0</v>
      </c>
      <c r="BY8" s="15">
        <f t="shared" si="5"/>
        <v>0</v>
      </c>
      <c r="BZ8" s="15">
        <f t="shared" si="5"/>
        <v>0</v>
      </c>
      <c r="CA8" s="15">
        <f t="shared" si="5"/>
        <v>0</v>
      </c>
      <c r="CB8" s="15">
        <f t="shared" si="5"/>
        <v>0</v>
      </c>
      <c r="CC8" s="15">
        <f t="shared" si="5"/>
        <v>0</v>
      </c>
      <c r="CD8" s="15">
        <f t="shared" si="5"/>
        <v>0</v>
      </c>
      <c r="CE8" s="15">
        <f t="shared" si="5"/>
        <v>0</v>
      </c>
      <c r="CF8" s="15">
        <f t="shared" si="5"/>
        <v>0</v>
      </c>
      <c r="CG8" s="15">
        <f t="shared" si="5"/>
        <v>0</v>
      </c>
      <c r="CH8" s="15">
        <f t="shared" si="5"/>
        <v>0</v>
      </c>
      <c r="CI8" s="15">
        <f t="shared" si="5"/>
        <v>0</v>
      </c>
      <c r="CJ8" s="15">
        <f t="shared" si="5"/>
        <v>0</v>
      </c>
      <c r="CK8" s="122"/>
    </row>
    <row r="9" spans="1:89" ht="16.5" customHeight="1">
      <c r="A9" s="1"/>
      <c r="B9" s="84"/>
      <c r="C9" s="26">
        <v>2013</v>
      </c>
      <c r="D9" s="27">
        <v>1</v>
      </c>
      <c r="E9" s="27">
        <v>0</v>
      </c>
      <c r="F9" s="27">
        <v>0</v>
      </c>
      <c r="G9" s="27">
        <v>0</v>
      </c>
      <c r="H9" s="12">
        <f t="shared" si="3"/>
        <v>1</v>
      </c>
      <c r="I9" s="28">
        <v>0</v>
      </c>
      <c r="J9" s="27">
        <v>1</v>
      </c>
      <c r="K9" s="12">
        <f t="shared" si="4"/>
        <v>1</v>
      </c>
      <c r="L9" s="29">
        <v>1</v>
      </c>
      <c r="M9" s="27">
        <v>0</v>
      </c>
      <c r="N9" s="27">
        <v>2</v>
      </c>
      <c r="O9" s="27">
        <v>0</v>
      </c>
      <c r="P9" s="27">
        <v>0</v>
      </c>
      <c r="Q9" s="27">
        <v>0</v>
      </c>
      <c r="R9" s="27">
        <v>0</v>
      </c>
      <c r="S9" s="27">
        <v>2</v>
      </c>
      <c r="T9" s="27">
        <v>8</v>
      </c>
      <c r="U9" s="82"/>
      <c r="V9" s="1"/>
      <c r="X9" s="1"/>
      <c r="Y9" s="97" t="s">
        <v>31</v>
      </c>
      <c r="Z9" s="30">
        <v>2010</v>
      </c>
      <c r="AA9" s="15">
        <v>1</v>
      </c>
      <c r="AB9" s="15">
        <v>2</v>
      </c>
      <c r="AC9" s="15">
        <v>0</v>
      </c>
      <c r="AD9" s="15">
        <v>0</v>
      </c>
      <c r="AE9" s="31">
        <f t="shared" si="0"/>
        <v>3</v>
      </c>
      <c r="AF9" s="32">
        <v>0</v>
      </c>
      <c r="AG9" s="15">
        <v>1</v>
      </c>
      <c r="AH9" s="31">
        <f t="shared" si="1"/>
        <v>1</v>
      </c>
      <c r="AI9" s="32">
        <v>2</v>
      </c>
      <c r="AJ9" s="15">
        <v>0</v>
      </c>
      <c r="AK9" s="15">
        <v>2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4</v>
      </c>
      <c r="AR9" s="90" t="s">
        <v>32</v>
      </c>
      <c r="AV9" s="95"/>
      <c r="AW9" s="26">
        <v>2013</v>
      </c>
      <c r="AX9" s="27"/>
      <c r="AY9" s="27"/>
      <c r="AZ9" s="27"/>
      <c r="BA9" s="27"/>
      <c r="BB9" s="33"/>
      <c r="BC9" s="28"/>
      <c r="BD9" s="27"/>
      <c r="BE9" s="33"/>
      <c r="BF9" s="29"/>
      <c r="BG9" s="27"/>
      <c r="BH9" s="27"/>
      <c r="BI9" s="27"/>
      <c r="BJ9" s="27"/>
      <c r="BK9" s="27"/>
      <c r="BL9" s="27"/>
      <c r="BM9" s="27"/>
      <c r="BN9" s="27"/>
      <c r="BO9" s="91"/>
      <c r="BR9" s="95"/>
      <c r="BS9" s="34" t="s">
        <v>33</v>
      </c>
      <c r="BT9" s="15">
        <f>D9-D8</f>
        <v>0</v>
      </c>
      <c r="BU9" s="15">
        <f t="shared" si="5"/>
        <v>0</v>
      </c>
      <c r="BV9" s="15">
        <f t="shared" si="5"/>
        <v>0</v>
      </c>
      <c r="BW9" s="15">
        <f t="shared" si="5"/>
        <v>0</v>
      </c>
      <c r="BX9" s="15">
        <f t="shared" si="5"/>
        <v>0</v>
      </c>
      <c r="BY9" s="15">
        <f t="shared" si="5"/>
        <v>0</v>
      </c>
      <c r="BZ9" s="15">
        <f t="shared" si="5"/>
        <v>0</v>
      </c>
      <c r="CA9" s="15">
        <f t="shared" si="5"/>
        <v>0</v>
      </c>
      <c r="CB9" s="15">
        <f t="shared" si="5"/>
        <v>0</v>
      </c>
      <c r="CC9" s="15">
        <f t="shared" si="5"/>
        <v>0</v>
      </c>
      <c r="CD9" s="15">
        <f t="shared" si="5"/>
        <v>0</v>
      </c>
      <c r="CE9" s="15">
        <f t="shared" si="5"/>
        <v>0</v>
      </c>
      <c r="CF9" s="15">
        <f t="shared" si="5"/>
        <v>0</v>
      </c>
      <c r="CG9" s="15">
        <f t="shared" si="5"/>
        <v>0</v>
      </c>
      <c r="CH9" s="15">
        <f t="shared" si="5"/>
        <v>0</v>
      </c>
      <c r="CI9" s="15">
        <f t="shared" si="5"/>
        <v>0</v>
      </c>
      <c r="CJ9" s="15">
        <f t="shared" si="5"/>
        <v>0</v>
      </c>
      <c r="CK9" s="91"/>
    </row>
    <row r="10" spans="1:89" ht="16.5" customHeight="1">
      <c r="A10" s="1"/>
      <c r="B10" s="85" t="s">
        <v>31</v>
      </c>
      <c r="C10" s="10">
        <v>2011</v>
      </c>
      <c r="D10" s="11">
        <v>1</v>
      </c>
      <c r="E10" s="11">
        <v>1</v>
      </c>
      <c r="F10" s="11">
        <v>0</v>
      </c>
      <c r="G10" s="11">
        <v>0</v>
      </c>
      <c r="H10" s="12">
        <f t="shared" si="3"/>
        <v>2</v>
      </c>
      <c r="I10" s="13">
        <v>0</v>
      </c>
      <c r="J10" s="11">
        <v>1</v>
      </c>
      <c r="K10" s="12">
        <f t="shared" si="4"/>
        <v>1</v>
      </c>
      <c r="L10" s="14">
        <v>2</v>
      </c>
      <c r="M10" s="11">
        <v>0</v>
      </c>
      <c r="N10" s="11">
        <v>2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4</v>
      </c>
      <c r="U10" s="86" t="s">
        <v>32</v>
      </c>
      <c r="V10" s="1"/>
      <c r="X10" s="1"/>
      <c r="Y10" s="95"/>
      <c r="Z10" s="21">
        <v>2012</v>
      </c>
      <c r="AA10" s="22">
        <v>1</v>
      </c>
      <c r="AB10" s="22">
        <v>1</v>
      </c>
      <c r="AC10" s="22">
        <v>1</v>
      </c>
      <c r="AD10" s="22">
        <v>1</v>
      </c>
      <c r="AE10" s="23">
        <f t="shared" si="0"/>
        <v>4</v>
      </c>
      <c r="AF10" s="24">
        <v>0</v>
      </c>
      <c r="AG10" s="22">
        <v>1</v>
      </c>
      <c r="AH10" s="23">
        <f t="shared" si="1"/>
        <v>1</v>
      </c>
      <c r="AI10" s="24">
        <v>2</v>
      </c>
      <c r="AJ10" s="22">
        <v>0</v>
      </c>
      <c r="AK10" s="22">
        <v>2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4</v>
      </c>
      <c r="AR10" s="91"/>
      <c r="AV10" s="94"/>
      <c r="AW10" s="10">
        <v>2011</v>
      </c>
      <c r="AX10" s="15" t="e">
        <f>D10-#REF!</f>
        <v>#REF!</v>
      </c>
      <c r="AY10" s="15" t="e">
        <f>E10-#REF!</f>
        <v>#REF!</v>
      </c>
      <c r="AZ10" s="15" t="e">
        <f>F10-#REF!</f>
        <v>#REF!</v>
      </c>
      <c r="BA10" s="15" t="e">
        <f>G10-#REF!</f>
        <v>#REF!</v>
      </c>
      <c r="BB10" s="15" t="e">
        <f>H10-#REF!</f>
        <v>#REF!</v>
      </c>
      <c r="BC10" s="15" t="e">
        <f>I10-#REF!</f>
        <v>#REF!</v>
      </c>
      <c r="BD10" s="15" t="e">
        <f>J10-#REF!</f>
        <v>#REF!</v>
      </c>
      <c r="BE10" s="15" t="e">
        <f>K10-#REF!</f>
        <v>#REF!</v>
      </c>
      <c r="BF10" s="15" t="e">
        <f>L10-#REF!</f>
        <v>#REF!</v>
      </c>
      <c r="BG10" s="15" t="e">
        <f>M10-#REF!</f>
        <v>#REF!</v>
      </c>
      <c r="BH10" s="15" t="e">
        <f>N10-#REF!</f>
        <v>#REF!</v>
      </c>
      <c r="BI10" s="15" t="e">
        <f>O10-#REF!</f>
        <v>#REF!</v>
      </c>
      <c r="BJ10" s="15" t="e">
        <f>P10-#REF!</f>
        <v>#REF!</v>
      </c>
      <c r="BK10" s="15" t="e">
        <f>Q10-#REF!</f>
        <v>#REF!</v>
      </c>
      <c r="BL10" s="15" t="e">
        <f>R10-#REF!</f>
        <v>#REF!</v>
      </c>
      <c r="BM10" s="15" t="e">
        <f>S10-#REF!</f>
        <v>#REF!</v>
      </c>
      <c r="BN10" s="15" t="e">
        <f>T10-#REF!</f>
        <v>#REF!</v>
      </c>
      <c r="BO10" s="96"/>
      <c r="BR10" s="94"/>
      <c r="BS10" s="16" t="s">
        <v>29</v>
      </c>
      <c r="BT10" s="15" t="e">
        <f>AX10-#REF!</f>
        <v>#REF!</v>
      </c>
      <c r="BU10" s="15" t="e">
        <f>AY10-#REF!</f>
        <v>#REF!</v>
      </c>
      <c r="BV10" s="15" t="e">
        <f>AZ10-#REF!</f>
        <v>#REF!</v>
      </c>
      <c r="BW10" s="15" t="e">
        <f>BA10-#REF!</f>
        <v>#REF!</v>
      </c>
      <c r="BX10" s="15" t="e">
        <f>BB10-#REF!</f>
        <v>#REF!</v>
      </c>
      <c r="BY10" s="15" t="e">
        <f>BC10-#REF!</f>
        <v>#REF!</v>
      </c>
      <c r="BZ10" s="15" t="e">
        <f>BD10-#REF!</f>
        <v>#REF!</v>
      </c>
      <c r="CA10" s="15" t="e">
        <f>BE10-#REF!</f>
        <v>#REF!</v>
      </c>
      <c r="CB10" s="15" t="e">
        <f>BF10-#REF!</f>
        <v>#REF!</v>
      </c>
      <c r="CC10" s="15" t="e">
        <f>BG10-#REF!</f>
        <v>#REF!</v>
      </c>
      <c r="CD10" s="15" t="e">
        <f>BH10-#REF!</f>
        <v>#REF!</v>
      </c>
      <c r="CE10" s="15" t="e">
        <f>BI10-#REF!</f>
        <v>#REF!</v>
      </c>
      <c r="CF10" s="15" t="e">
        <f>BJ10-#REF!</f>
        <v>#REF!</v>
      </c>
      <c r="CG10" s="15" t="e">
        <f>BK10-#REF!</f>
        <v>#REF!</v>
      </c>
      <c r="CH10" s="15" t="e">
        <f>BL10-#REF!</f>
        <v>#REF!</v>
      </c>
      <c r="CI10" s="15" t="e">
        <f>BM10-#REF!</f>
        <v>#REF!</v>
      </c>
      <c r="CJ10" s="15" t="e">
        <f>BN10-#REF!</f>
        <v>#REF!</v>
      </c>
      <c r="CK10" s="96"/>
    </row>
    <row r="11" spans="1:89" ht="16.5" customHeight="1">
      <c r="A11" s="1"/>
      <c r="B11" s="83"/>
      <c r="C11" s="17">
        <v>2012</v>
      </c>
      <c r="D11" s="18">
        <v>1</v>
      </c>
      <c r="E11" s="18">
        <v>1</v>
      </c>
      <c r="F11" s="18">
        <v>1</v>
      </c>
      <c r="G11" s="18">
        <v>1</v>
      </c>
      <c r="H11" s="12">
        <f t="shared" si="3"/>
        <v>4</v>
      </c>
      <c r="I11" s="19">
        <v>0</v>
      </c>
      <c r="J11" s="18">
        <v>1</v>
      </c>
      <c r="K11" s="12">
        <f t="shared" si="4"/>
        <v>1</v>
      </c>
      <c r="L11" s="20">
        <v>2</v>
      </c>
      <c r="M11" s="18">
        <v>0</v>
      </c>
      <c r="N11" s="18">
        <v>2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4</v>
      </c>
      <c r="U11" s="81"/>
      <c r="V11" s="1"/>
      <c r="X11" s="1"/>
      <c r="Y11" s="97" t="s">
        <v>34</v>
      </c>
      <c r="Z11" s="30">
        <v>2010</v>
      </c>
      <c r="AA11" s="15">
        <v>1</v>
      </c>
      <c r="AB11" s="15">
        <v>3</v>
      </c>
      <c r="AC11" s="15">
        <v>9</v>
      </c>
      <c r="AD11" s="15">
        <v>11</v>
      </c>
      <c r="AE11" s="31">
        <f t="shared" si="0"/>
        <v>24</v>
      </c>
      <c r="AF11" s="32">
        <v>1</v>
      </c>
      <c r="AG11" s="15">
        <v>8</v>
      </c>
      <c r="AH11" s="31">
        <f t="shared" si="1"/>
        <v>9</v>
      </c>
      <c r="AI11" s="32">
        <v>1</v>
      </c>
      <c r="AJ11" s="15">
        <v>1</v>
      </c>
      <c r="AK11" s="15">
        <v>1</v>
      </c>
      <c r="AL11" s="15">
        <v>1</v>
      </c>
      <c r="AM11" s="15">
        <v>0</v>
      </c>
      <c r="AN11" s="15">
        <v>1</v>
      </c>
      <c r="AO11" s="15">
        <v>1</v>
      </c>
      <c r="AP11" s="15">
        <v>4</v>
      </c>
      <c r="AQ11" s="15">
        <v>9</v>
      </c>
      <c r="AR11" s="90" t="s">
        <v>35</v>
      </c>
      <c r="AV11" s="121"/>
      <c r="AW11" s="17">
        <v>2012</v>
      </c>
      <c r="AX11" s="15">
        <f>D11-AA10</f>
        <v>0</v>
      </c>
      <c r="AY11" s="15">
        <f aca="true" t="shared" si="6" ref="AY11:BN11">E11-AB10</f>
        <v>0</v>
      </c>
      <c r="AZ11" s="15">
        <f t="shared" si="6"/>
        <v>0</v>
      </c>
      <c r="BA11" s="15">
        <f t="shared" si="6"/>
        <v>0</v>
      </c>
      <c r="BB11" s="15">
        <f t="shared" si="6"/>
        <v>0</v>
      </c>
      <c r="BC11" s="15">
        <f t="shared" si="6"/>
        <v>0</v>
      </c>
      <c r="BD11" s="15">
        <f t="shared" si="6"/>
        <v>0</v>
      </c>
      <c r="BE11" s="15">
        <f t="shared" si="6"/>
        <v>0</v>
      </c>
      <c r="BF11" s="15">
        <f t="shared" si="6"/>
        <v>0</v>
      </c>
      <c r="BG11" s="15">
        <f t="shared" si="6"/>
        <v>0</v>
      </c>
      <c r="BH11" s="15">
        <f t="shared" si="6"/>
        <v>0</v>
      </c>
      <c r="BI11" s="15">
        <f t="shared" si="6"/>
        <v>0</v>
      </c>
      <c r="BJ11" s="15">
        <f t="shared" si="6"/>
        <v>0</v>
      </c>
      <c r="BK11" s="15">
        <f t="shared" si="6"/>
        <v>0</v>
      </c>
      <c r="BL11" s="15">
        <f t="shared" si="6"/>
        <v>0</v>
      </c>
      <c r="BM11" s="15">
        <f t="shared" si="6"/>
        <v>0</v>
      </c>
      <c r="BN11" s="15">
        <f t="shared" si="6"/>
        <v>0</v>
      </c>
      <c r="BO11" s="122"/>
      <c r="BR11" s="121"/>
      <c r="BS11" s="25" t="s">
        <v>30</v>
      </c>
      <c r="BT11" s="15" t="e">
        <f>AX11-AX10</f>
        <v>#REF!</v>
      </c>
      <c r="BU11" s="15" t="e">
        <f aca="true" t="shared" si="7" ref="BU11:CJ12">AY11-AY10</f>
        <v>#REF!</v>
      </c>
      <c r="BV11" s="15" t="e">
        <f t="shared" si="7"/>
        <v>#REF!</v>
      </c>
      <c r="BW11" s="15" t="e">
        <f t="shared" si="7"/>
        <v>#REF!</v>
      </c>
      <c r="BX11" s="15" t="e">
        <f t="shared" si="7"/>
        <v>#REF!</v>
      </c>
      <c r="BY11" s="15" t="e">
        <f t="shared" si="7"/>
        <v>#REF!</v>
      </c>
      <c r="BZ11" s="15" t="e">
        <f t="shared" si="7"/>
        <v>#REF!</v>
      </c>
      <c r="CA11" s="15" t="e">
        <f t="shared" si="7"/>
        <v>#REF!</v>
      </c>
      <c r="CB11" s="15" t="e">
        <f t="shared" si="7"/>
        <v>#REF!</v>
      </c>
      <c r="CC11" s="15" t="e">
        <f t="shared" si="7"/>
        <v>#REF!</v>
      </c>
      <c r="CD11" s="15" t="e">
        <f t="shared" si="7"/>
        <v>#REF!</v>
      </c>
      <c r="CE11" s="15" t="e">
        <f t="shared" si="7"/>
        <v>#REF!</v>
      </c>
      <c r="CF11" s="15" t="e">
        <f t="shared" si="7"/>
        <v>#REF!</v>
      </c>
      <c r="CG11" s="15" t="e">
        <f t="shared" si="7"/>
        <v>#REF!</v>
      </c>
      <c r="CH11" s="15" t="e">
        <f t="shared" si="7"/>
        <v>#REF!</v>
      </c>
      <c r="CI11" s="15" t="e">
        <f t="shared" si="7"/>
        <v>#REF!</v>
      </c>
      <c r="CJ11" s="15" t="e">
        <f t="shared" si="7"/>
        <v>#REF!</v>
      </c>
      <c r="CK11" s="122"/>
    </row>
    <row r="12" spans="1:89" ht="16.5" customHeight="1">
      <c r="A12" s="1"/>
      <c r="B12" s="84"/>
      <c r="C12" s="26">
        <v>2013</v>
      </c>
      <c r="D12" s="27">
        <v>1</v>
      </c>
      <c r="E12" s="27">
        <v>1</v>
      </c>
      <c r="F12" s="27">
        <v>1</v>
      </c>
      <c r="G12" s="27">
        <v>1</v>
      </c>
      <c r="H12" s="12">
        <f t="shared" si="3"/>
        <v>4</v>
      </c>
      <c r="I12" s="28">
        <v>0</v>
      </c>
      <c r="J12" s="27">
        <v>1</v>
      </c>
      <c r="K12" s="12">
        <f t="shared" si="4"/>
        <v>1</v>
      </c>
      <c r="L12" s="29">
        <v>2</v>
      </c>
      <c r="M12" s="27">
        <v>0</v>
      </c>
      <c r="N12" s="27">
        <v>2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4</v>
      </c>
      <c r="U12" s="82"/>
      <c r="V12" s="1"/>
      <c r="X12" s="1"/>
      <c r="Y12" s="94"/>
      <c r="Z12" s="10">
        <v>2011</v>
      </c>
      <c r="AA12" s="11">
        <v>1</v>
      </c>
      <c r="AB12" s="11">
        <v>3</v>
      </c>
      <c r="AC12" s="11">
        <v>9</v>
      </c>
      <c r="AD12" s="11">
        <v>11</v>
      </c>
      <c r="AE12" s="12">
        <f t="shared" si="0"/>
        <v>24</v>
      </c>
      <c r="AF12" s="13">
        <v>1</v>
      </c>
      <c r="AG12" s="11">
        <v>8</v>
      </c>
      <c r="AH12" s="12">
        <f t="shared" si="1"/>
        <v>9</v>
      </c>
      <c r="AI12" s="13">
        <v>1</v>
      </c>
      <c r="AJ12" s="11">
        <v>1</v>
      </c>
      <c r="AK12" s="11">
        <v>1</v>
      </c>
      <c r="AL12" s="11">
        <v>1</v>
      </c>
      <c r="AM12" s="11">
        <v>0</v>
      </c>
      <c r="AN12" s="11">
        <v>1</v>
      </c>
      <c r="AO12" s="11">
        <v>1</v>
      </c>
      <c r="AP12" s="11">
        <v>4</v>
      </c>
      <c r="AQ12" s="11">
        <v>9</v>
      </c>
      <c r="AR12" s="96"/>
      <c r="AV12" s="95"/>
      <c r="AW12" s="26">
        <v>2013</v>
      </c>
      <c r="AX12" s="27"/>
      <c r="AY12" s="27"/>
      <c r="AZ12" s="27"/>
      <c r="BA12" s="27"/>
      <c r="BB12" s="33"/>
      <c r="BC12" s="28"/>
      <c r="BD12" s="27"/>
      <c r="BE12" s="33"/>
      <c r="BF12" s="29"/>
      <c r="BG12" s="27"/>
      <c r="BH12" s="27"/>
      <c r="BI12" s="27"/>
      <c r="BJ12" s="27"/>
      <c r="BK12" s="27"/>
      <c r="BL12" s="27"/>
      <c r="BM12" s="27"/>
      <c r="BN12" s="27"/>
      <c r="BO12" s="91"/>
      <c r="BR12" s="95"/>
      <c r="BS12" s="34" t="s">
        <v>33</v>
      </c>
      <c r="BT12" s="15">
        <f>AX12-AX11</f>
        <v>0</v>
      </c>
      <c r="BU12" s="15">
        <f t="shared" si="7"/>
        <v>0</v>
      </c>
      <c r="BV12" s="15">
        <f t="shared" si="7"/>
        <v>0</v>
      </c>
      <c r="BW12" s="15">
        <f t="shared" si="7"/>
        <v>0</v>
      </c>
      <c r="BX12" s="15">
        <f t="shared" si="7"/>
        <v>0</v>
      </c>
      <c r="BY12" s="15">
        <f t="shared" si="7"/>
        <v>0</v>
      </c>
      <c r="BZ12" s="15">
        <f t="shared" si="7"/>
        <v>0</v>
      </c>
      <c r="CA12" s="15">
        <f t="shared" si="7"/>
        <v>0</v>
      </c>
      <c r="CB12" s="15">
        <f t="shared" si="7"/>
        <v>0</v>
      </c>
      <c r="CC12" s="15">
        <f t="shared" si="7"/>
        <v>0</v>
      </c>
      <c r="CD12" s="15">
        <f t="shared" si="7"/>
        <v>0</v>
      </c>
      <c r="CE12" s="15">
        <f t="shared" si="7"/>
        <v>0</v>
      </c>
      <c r="CF12" s="15">
        <f t="shared" si="7"/>
        <v>0</v>
      </c>
      <c r="CG12" s="15">
        <f t="shared" si="7"/>
        <v>0</v>
      </c>
      <c r="CH12" s="15">
        <f t="shared" si="7"/>
        <v>0</v>
      </c>
      <c r="CI12" s="15">
        <f t="shared" si="7"/>
        <v>0</v>
      </c>
      <c r="CJ12" s="15">
        <f t="shared" si="7"/>
        <v>0</v>
      </c>
      <c r="CK12" s="91"/>
    </row>
    <row r="13" spans="1:89" ht="16.5" customHeight="1">
      <c r="A13" s="1"/>
      <c r="B13" s="85" t="s">
        <v>34</v>
      </c>
      <c r="C13" s="10">
        <v>2011</v>
      </c>
      <c r="D13" s="11">
        <v>1</v>
      </c>
      <c r="E13" s="11">
        <v>3</v>
      </c>
      <c r="F13" s="11">
        <v>9</v>
      </c>
      <c r="G13" s="11">
        <v>11</v>
      </c>
      <c r="H13" s="12">
        <f t="shared" si="3"/>
        <v>24</v>
      </c>
      <c r="I13" s="13">
        <v>1</v>
      </c>
      <c r="J13" s="11">
        <v>8</v>
      </c>
      <c r="K13" s="12">
        <f t="shared" si="4"/>
        <v>9</v>
      </c>
      <c r="L13" s="14">
        <v>1</v>
      </c>
      <c r="M13" s="11">
        <v>1</v>
      </c>
      <c r="N13" s="11">
        <v>1</v>
      </c>
      <c r="O13" s="11">
        <v>1</v>
      </c>
      <c r="P13" s="11">
        <v>0</v>
      </c>
      <c r="Q13" s="11">
        <v>1</v>
      </c>
      <c r="R13" s="11">
        <v>1</v>
      </c>
      <c r="S13" s="11">
        <v>4</v>
      </c>
      <c r="T13" s="11">
        <v>9</v>
      </c>
      <c r="U13" s="35" t="s">
        <v>35</v>
      </c>
      <c r="V13" s="1"/>
      <c r="X13" s="1"/>
      <c r="Y13" s="97" t="s">
        <v>36</v>
      </c>
      <c r="Z13" s="30">
        <v>2010</v>
      </c>
      <c r="AA13" s="15">
        <v>0</v>
      </c>
      <c r="AB13" s="15">
        <v>1</v>
      </c>
      <c r="AC13" s="15">
        <v>0</v>
      </c>
      <c r="AD13" s="15">
        <v>0</v>
      </c>
      <c r="AE13" s="31">
        <f t="shared" si="0"/>
        <v>1</v>
      </c>
      <c r="AF13" s="32">
        <v>0</v>
      </c>
      <c r="AG13" s="15">
        <v>1</v>
      </c>
      <c r="AH13" s="31">
        <f t="shared" si="1"/>
        <v>1</v>
      </c>
      <c r="AI13" s="32">
        <v>3</v>
      </c>
      <c r="AJ13" s="15">
        <v>0</v>
      </c>
      <c r="AK13" s="15">
        <v>1</v>
      </c>
      <c r="AL13" s="15">
        <v>0</v>
      </c>
      <c r="AM13" s="15">
        <v>0</v>
      </c>
      <c r="AN13" s="15">
        <v>0</v>
      </c>
      <c r="AO13" s="15">
        <v>0</v>
      </c>
      <c r="AP13" s="15">
        <v>1</v>
      </c>
      <c r="AQ13" s="15">
        <v>0</v>
      </c>
      <c r="AR13" s="90" t="s">
        <v>37</v>
      </c>
      <c r="AV13" s="83"/>
      <c r="AW13" s="10">
        <v>2011</v>
      </c>
      <c r="AX13" s="15">
        <f aca="true" t="shared" si="8" ref="AX13:BN13">D13-AA12</f>
        <v>0</v>
      </c>
      <c r="AY13" s="15">
        <f t="shared" si="8"/>
        <v>0</v>
      </c>
      <c r="AZ13" s="15">
        <f t="shared" si="8"/>
        <v>0</v>
      </c>
      <c r="BA13" s="15">
        <f t="shared" si="8"/>
        <v>0</v>
      </c>
      <c r="BB13" s="15">
        <f t="shared" si="8"/>
        <v>0</v>
      </c>
      <c r="BC13" s="15">
        <f t="shared" si="8"/>
        <v>0</v>
      </c>
      <c r="BD13" s="15">
        <f t="shared" si="8"/>
        <v>0</v>
      </c>
      <c r="BE13" s="15">
        <f t="shared" si="8"/>
        <v>0</v>
      </c>
      <c r="BF13" s="15">
        <f t="shared" si="8"/>
        <v>0</v>
      </c>
      <c r="BG13" s="15">
        <f t="shared" si="8"/>
        <v>0</v>
      </c>
      <c r="BH13" s="15">
        <f t="shared" si="8"/>
        <v>0</v>
      </c>
      <c r="BI13" s="15">
        <f t="shared" si="8"/>
        <v>0</v>
      </c>
      <c r="BJ13" s="15">
        <f t="shared" si="8"/>
        <v>0</v>
      </c>
      <c r="BK13" s="15">
        <f t="shared" si="8"/>
        <v>0</v>
      </c>
      <c r="BL13" s="15">
        <f t="shared" si="8"/>
        <v>0</v>
      </c>
      <c r="BM13" s="15">
        <f t="shared" si="8"/>
        <v>0</v>
      </c>
      <c r="BN13" s="15">
        <f t="shared" si="8"/>
        <v>0</v>
      </c>
      <c r="BO13" s="81"/>
      <c r="BR13" s="83"/>
      <c r="BS13" s="16" t="s">
        <v>29</v>
      </c>
      <c r="BT13" s="15" t="e">
        <f>D13-#REF!</f>
        <v>#REF!</v>
      </c>
      <c r="BU13" s="15" t="e">
        <f>E13-#REF!</f>
        <v>#REF!</v>
      </c>
      <c r="BV13" s="15" t="e">
        <f>F13-#REF!</f>
        <v>#REF!</v>
      </c>
      <c r="BW13" s="15" t="e">
        <f>G13-#REF!</f>
        <v>#REF!</v>
      </c>
      <c r="BX13" s="15" t="e">
        <f>H13-#REF!</f>
        <v>#REF!</v>
      </c>
      <c r="BY13" s="15" t="e">
        <f>I13-#REF!</f>
        <v>#REF!</v>
      </c>
      <c r="BZ13" s="15" t="e">
        <f>J13-#REF!</f>
        <v>#REF!</v>
      </c>
      <c r="CA13" s="15" t="e">
        <f>K13-#REF!</f>
        <v>#REF!</v>
      </c>
      <c r="CB13" s="15" t="e">
        <f>L13-#REF!</f>
        <v>#REF!</v>
      </c>
      <c r="CC13" s="15" t="e">
        <f>M13-#REF!</f>
        <v>#REF!</v>
      </c>
      <c r="CD13" s="15" t="e">
        <f>N13-#REF!</f>
        <v>#REF!</v>
      </c>
      <c r="CE13" s="15" t="e">
        <f>O13-#REF!</f>
        <v>#REF!</v>
      </c>
      <c r="CF13" s="15" t="e">
        <f>P13-#REF!</f>
        <v>#REF!</v>
      </c>
      <c r="CG13" s="15" t="e">
        <f>Q13-#REF!</f>
        <v>#REF!</v>
      </c>
      <c r="CH13" s="15" t="e">
        <f>R13-#REF!</f>
        <v>#REF!</v>
      </c>
      <c r="CI13" s="15" t="e">
        <f>S13-#REF!</f>
        <v>#REF!</v>
      </c>
      <c r="CJ13" s="15" t="e">
        <f>T13-#REF!</f>
        <v>#REF!</v>
      </c>
      <c r="CK13" s="81"/>
    </row>
    <row r="14" spans="1:89" ht="16.5" customHeight="1">
      <c r="A14" s="1"/>
      <c r="B14" s="83"/>
      <c r="C14" s="17">
        <v>2012</v>
      </c>
      <c r="D14" s="18">
        <v>1</v>
      </c>
      <c r="E14" s="18">
        <v>3</v>
      </c>
      <c r="F14" s="18">
        <v>9</v>
      </c>
      <c r="G14" s="18">
        <v>13</v>
      </c>
      <c r="H14" s="12">
        <f>SUM(D14:G14)</f>
        <v>26</v>
      </c>
      <c r="I14" s="19">
        <v>1</v>
      </c>
      <c r="J14" s="18">
        <v>8</v>
      </c>
      <c r="K14" s="12">
        <f t="shared" si="4"/>
        <v>9</v>
      </c>
      <c r="L14" s="20">
        <v>11</v>
      </c>
      <c r="M14" s="18">
        <v>1</v>
      </c>
      <c r="N14" s="18">
        <v>1</v>
      </c>
      <c r="O14" s="18">
        <v>1</v>
      </c>
      <c r="P14" s="18">
        <v>0</v>
      </c>
      <c r="Q14" s="18">
        <v>1</v>
      </c>
      <c r="R14" s="18">
        <v>1</v>
      </c>
      <c r="S14" s="18">
        <v>4</v>
      </c>
      <c r="T14" s="18">
        <v>9</v>
      </c>
      <c r="U14" s="36"/>
      <c r="V14" s="1"/>
      <c r="X14" s="1"/>
      <c r="Y14" s="94"/>
      <c r="Z14" s="10">
        <v>2011</v>
      </c>
      <c r="AA14" s="11">
        <v>0</v>
      </c>
      <c r="AB14" s="11">
        <v>1</v>
      </c>
      <c r="AC14" s="11">
        <v>0</v>
      </c>
      <c r="AD14" s="11">
        <v>0</v>
      </c>
      <c r="AE14" s="12">
        <f t="shared" si="0"/>
        <v>1</v>
      </c>
      <c r="AF14" s="13">
        <v>0</v>
      </c>
      <c r="AG14" s="11">
        <v>1</v>
      </c>
      <c r="AH14" s="12">
        <f t="shared" si="1"/>
        <v>1</v>
      </c>
      <c r="AI14" s="13">
        <v>3</v>
      </c>
      <c r="AJ14" s="11">
        <v>0</v>
      </c>
      <c r="AK14" s="11">
        <v>1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96"/>
      <c r="AV14" s="83"/>
      <c r="AW14" s="17">
        <v>2012</v>
      </c>
      <c r="AX14" s="15" t="e">
        <f>D14-#REF!</f>
        <v>#REF!</v>
      </c>
      <c r="AY14" s="15" t="e">
        <f>E14-#REF!</f>
        <v>#REF!</v>
      </c>
      <c r="AZ14" s="15" t="e">
        <f>F14-#REF!</f>
        <v>#REF!</v>
      </c>
      <c r="BA14" s="15" t="e">
        <f>G14-#REF!</f>
        <v>#REF!</v>
      </c>
      <c r="BB14" s="15" t="e">
        <f>H14-#REF!</f>
        <v>#REF!</v>
      </c>
      <c r="BC14" s="15" t="e">
        <f>I14-#REF!</f>
        <v>#REF!</v>
      </c>
      <c r="BD14" s="15" t="e">
        <f>J14-#REF!</f>
        <v>#REF!</v>
      </c>
      <c r="BE14" s="15" t="e">
        <f>K14-#REF!</f>
        <v>#REF!</v>
      </c>
      <c r="BF14" s="15" t="e">
        <f>L14-#REF!</f>
        <v>#REF!</v>
      </c>
      <c r="BG14" s="15" t="e">
        <f>M14-#REF!</f>
        <v>#REF!</v>
      </c>
      <c r="BH14" s="15" t="e">
        <f>N14-#REF!</f>
        <v>#REF!</v>
      </c>
      <c r="BI14" s="15" t="e">
        <f>O14-#REF!</f>
        <v>#REF!</v>
      </c>
      <c r="BJ14" s="15" t="e">
        <f>P14-#REF!</f>
        <v>#REF!</v>
      </c>
      <c r="BK14" s="15" t="e">
        <f>Q14-#REF!</f>
        <v>#REF!</v>
      </c>
      <c r="BL14" s="15" t="e">
        <f>R14-#REF!</f>
        <v>#REF!</v>
      </c>
      <c r="BM14" s="15" t="e">
        <f>S14-#REF!</f>
        <v>#REF!</v>
      </c>
      <c r="BN14" s="15" t="e">
        <f>T14-#REF!</f>
        <v>#REF!</v>
      </c>
      <c r="BO14" s="81"/>
      <c r="BR14" s="83"/>
      <c r="BS14" s="25" t="s">
        <v>30</v>
      </c>
      <c r="BT14" s="15">
        <f>D14-D13</f>
        <v>0</v>
      </c>
      <c r="BU14" s="15">
        <f aca="true" t="shared" si="9" ref="BU14:CJ15">E14-E13</f>
        <v>0</v>
      </c>
      <c r="BV14" s="15">
        <f t="shared" si="9"/>
        <v>0</v>
      </c>
      <c r="BW14" s="15">
        <f t="shared" si="9"/>
        <v>2</v>
      </c>
      <c r="BX14" s="15">
        <f t="shared" si="9"/>
        <v>2</v>
      </c>
      <c r="BY14" s="15">
        <f t="shared" si="9"/>
        <v>0</v>
      </c>
      <c r="BZ14" s="15">
        <f t="shared" si="9"/>
        <v>0</v>
      </c>
      <c r="CA14" s="15">
        <f t="shared" si="9"/>
        <v>0</v>
      </c>
      <c r="CB14" s="15">
        <f t="shared" si="9"/>
        <v>10</v>
      </c>
      <c r="CC14" s="15">
        <f t="shared" si="9"/>
        <v>0</v>
      </c>
      <c r="CD14" s="15">
        <f t="shared" si="9"/>
        <v>0</v>
      </c>
      <c r="CE14" s="15">
        <f t="shared" si="9"/>
        <v>0</v>
      </c>
      <c r="CF14" s="15">
        <f t="shared" si="9"/>
        <v>0</v>
      </c>
      <c r="CG14" s="15">
        <f t="shared" si="9"/>
        <v>0</v>
      </c>
      <c r="CH14" s="15">
        <f t="shared" si="9"/>
        <v>0</v>
      </c>
      <c r="CI14" s="15">
        <f t="shared" si="9"/>
        <v>0</v>
      </c>
      <c r="CJ14" s="15">
        <f t="shared" si="9"/>
        <v>0</v>
      </c>
      <c r="CK14" s="81"/>
    </row>
    <row r="15" spans="1:89" ht="16.5" customHeight="1">
      <c r="A15" s="1"/>
      <c r="B15" s="84"/>
      <c r="C15" s="26">
        <v>2013</v>
      </c>
      <c r="D15" s="27">
        <v>1</v>
      </c>
      <c r="E15" s="27">
        <v>3</v>
      </c>
      <c r="F15" s="27">
        <v>9</v>
      </c>
      <c r="G15" s="27">
        <v>13</v>
      </c>
      <c r="H15" s="12">
        <f t="shared" si="3"/>
        <v>26</v>
      </c>
      <c r="I15" s="28">
        <v>1</v>
      </c>
      <c r="J15" s="27">
        <v>8</v>
      </c>
      <c r="K15" s="12">
        <f t="shared" si="4"/>
        <v>9</v>
      </c>
      <c r="L15" s="29">
        <v>11</v>
      </c>
      <c r="M15" s="27">
        <v>1</v>
      </c>
      <c r="N15" s="27">
        <v>1</v>
      </c>
      <c r="O15" s="27">
        <v>1</v>
      </c>
      <c r="P15" s="27">
        <v>0</v>
      </c>
      <c r="Q15" s="27">
        <v>1</v>
      </c>
      <c r="R15" s="27">
        <v>1</v>
      </c>
      <c r="S15" s="27">
        <v>4</v>
      </c>
      <c r="T15" s="27">
        <v>9</v>
      </c>
      <c r="U15" s="37"/>
      <c r="V15" s="1"/>
      <c r="X15" s="1"/>
      <c r="Y15" s="95"/>
      <c r="Z15" s="21">
        <v>2012</v>
      </c>
      <c r="AA15" s="22">
        <v>0</v>
      </c>
      <c r="AB15" s="22">
        <v>1</v>
      </c>
      <c r="AC15" s="22">
        <v>8</v>
      </c>
      <c r="AD15" s="22">
        <v>2</v>
      </c>
      <c r="AE15" s="23">
        <f t="shared" si="0"/>
        <v>11</v>
      </c>
      <c r="AF15" s="24">
        <v>0</v>
      </c>
      <c r="AG15" s="22">
        <v>1</v>
      </c>
      <c r="AH15" s="23">
        <f t="shared" si="1"/>
        <v>1</v>
      </c>
      <c r="AI15" s="24">
        <v>3</v>
      </c>
      <c r="AJ15" s="22">
        <v>0</v>
      </c>
      <c r="AK15" s="22">
        <v>1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91"/>
      <c r="AV15" s="84"/>
      <c r="AW15" s="26">
        <v>2013</v>
      </c>
      <c r="AX15" s="27"/>
      <c r="AY15" s="27"/>
      <c r="AZ15" s="27"/>
      <c r="BA15" s="27"/>
      <c r="BB15" s="33"/>
      <c r="BC15" s="28"/>
      <c r="BD15" s="27"/>
      <c r="BE15" s="33"/>
      <c r="BF15" s="29"/>
      <c r="BG15" s="27"/>
      <c r="BH15" s="27"/>
      <c r="BI15" s="27"/>
      <c r="BJ15" s="27"/>
      <c r="BK15" s="27"/>
      <c r="BL15" s="27"/>
      <c r="BM15" s="27"/>
      <c r="BN15" s="27"/>
      <c r="BO15" s="82"/>
      <c r="BR15" s="84"/>
      <c r="BS15" s="34" t="s">
        <v>33</v>
      </c>
      <c r="BT15" s="15">
        <f>D15-D14</f>
        <v>0</v>
      </c>
      <c r="BU15" s="15">
        <f t="shared" si="9"/>
        <v>0</v>
      </c>
      <c r="BV15" s="15">
        <f t="shared" si="9"/>
        <v>0</v>
      </c>
      <c r="BW15" s="15">
        <f t="shared" si="9"/>
        <v>0</v>
      </c>
      <c r="BX15" s="15">
        <f t="shared" si="9"/>
        <v>0</v>
      </c>
      <c r="BY15" s="15">
        <f t="shared" si="9"/>
        <v>0</v>
      </c>
      <c r="BZ15" s="15">
        <f t="shared" si="9"/>
        <v>0</v>
      </c>
      <c r="CA15" s="15">
        <f t="shared" si="9"/>
        <v>0</v>
      </c>
      <c r="CB15" s="15">
        <f t="shared" si="9"/>
        <v>0</v>
      </c>
      <c r="CC15" s="15">
        <f t="shared" si="9"/>
        <v>0</v>
      </c>
      <c r="CD15" s="15">
        <f t="shared" si="9"/>
        <v>0</v>
      </c>
      <c r="CE15" s="15">
        <f t="shared" si="9"/>
        <v>0</v>
      </c>
      <c r="CF15" s="15">
        <f t="shared" si="9"/>
        <v>0</v>
      </c>
      <c r="CG15" s="15">
        <f t="shared" si="9"/>
        <v>0</v>
      </c>
      <c r="CH15" s="15">
        <f t="shared" si="9"/>
        <v>0</v>
      </c>
      <c r="CI15" s="15">
        <f t="shared" si="9"/>
        <v>0</v>
      </c>
      <c r="CJ15" s="15">
        <f t="shared" si="9"/>
        <v>0</v>
      </c>
      <c r="CK15" s="82"/>
    </row>
    <row r="16" spans="1:89" ht="16.5" customHeight="1">
      <c r="A16" s="1"/>
      <c r="B16" s="85" t="s">
        <v>36</v>
      </c>
      <c r="C16" s="10">
        <v>2011</v>
      </c>
      <c r="D16" s="11">
        <v>0</v>
      </c>
      <c r="E16" s="11">
        <v>1</v>
      </c>
      <c r="F16" s="11">
        <v>0</v>
      </c>
      <c r="G16" s="11">
        <v>0</v>
      </c>
      <c r="H16" s="12">
        <f t="shared" si="3"/>
        <v>1</v>
      </c>
      <c r="I16" s="13">
        <v>0</v>
      </c>
      <c r="J16" s="11">
        <v>1</v>
      </c>
      <c r="K16" s="12">
        <f t="shared" si="4"/>
        <v>1</v>
      </c>
      <c r="L16" s="14">
        <v>3</v>
      </c>
      <c r="M16" s="11">
        <v>0</v>
      </c>
      <c r="N16" s="11">
        <v>1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86" t="s">
        <v>37</v>
      </c>
      <c r="V16" s="1"/>
      <c r="X16" s="1"/>
      <c r="Y16" s="94"/>
      <c r="Z16" s="10">
        <v>2011</v>
      </c>
      <c r="AA16" s="11">
        <v>1</v>
      </c>
      <c r="AB16" s="11">
        <v>1</v>
      </c>
      <c r="AC16" s="11">
        <v>0</v>
      </c>
      <c r="AD16" s="11">
        <v>1</v>
      </c>
      <c r="AE16" s="12">
        <f t="shared" si="0"/>
        <v>3</v>
      </c>
      <c r="AF16" s="13">
        <v>0</v>
      </c>
      <c r="AG16" s="11">
        <v>2</v>
      </c>
      <c r="AH16" s="12">
        <f t="shared" si="1"/>
        <v>2</v>
      </c>
      <c r="AI16" s="13">
        <v>3</v>
      </c>
      <c r="AJ16" s="11">
        <v>0</v>
      </c>
      <c r="AK16" s="11">
        <v>4</v>
      </c>
      <c r="AL16" s="11">
        <v>0</v>
      </c>
      <c r="AM16" s="11">
        <v>0</v>
      </c>
      <c r="AN16" s="11">
        <v>0</v>
      </c>
      <c r="AO16" s="11">
        <v>0</v>
      </c>
      <c r="AP16" s="11">
        <v>2</v>
      </c>
      <c r="AQ16" s="11">
        <v>2</v>
      </c>
      <c r="AR16" s="96"/>
      <c r="AV16" s="83"/>
      <c r="AW16" s="10">
        <v>2011</v>
      </c>
      <c r="AX16" s="15">
        <f aca="true" t="shared" si="10" ref="AX16:BM17">D16-AA14</f>
        <v>0</v>
      </c>
      <c r="AY16" s="15">
        <f t="shared" si="10"/>
        <v>0</v>
      </c>
      <c r="AZ16" s="15">
        <f t="shared" si="10"/>
        <v>0</v>
      </c>
      <c r="BA16" s="15">
        <f t="shared" si="10"/>
        <v>0</v>
      </c>
      <c r="BB16" s="15">
        <f t="shared" si="10"/>
        <v>0</v>
      </c>
      <c r="BC16" s="15">
        <f t="shared" si="10"/>
        <v>0</v>
      </c>
      <c r="BD16" s="15">
        <f t="shared" si="10"/>
        <v>0</v>
      </c>
      <c r="BE16" s="15">
        <f t="shared" si="10"/>
        <v>0</v>
      </c>
      <c r="BF16" s="15">
        <f t="shared" si="10"/>
        <v>0</v>
      </c>
      <c r="BG16" s="15">
        <f t="shared" si="10"/>
        <v>0</v>
      </c>
      <c r="BH16" s="15">
        <f t="shared" si="10"/>
        <v>0</v>
      </c>
      <c r="BI16" s="15">
        <f t="shared" si="10"/>
        <v>0</v>
      </c>
      <c r="BJ16" s="15">
        <f t="shared" si="10"/>
        <v>0</v>
      </c>
      <c r="BK16" s="15">
        <f t="shared" si="10"/>
        <v>0</v>
      </c>
      <c r="BL16" s="15">
        <f t="shared" si="10"/>
        <v>0</v>
      </c>
      <c r="BM16" s="15">
        <f t="shared" si="10"/>
        <v>0</v>
      </c>
      <c r="BN16" s="15">
        <f aca="true" t="shared" si="11" ref="BH16:BN17">T16-AQ14</f>
        <v>0</v>
      </c>
      <c r="BO16" s="81"/>
      <c r="BR16" s="83"/>
      <c r="BS16" s="16" t="s">
        <v>29</v>
      </c>
      <c r="BT16" s="15" t="e">
        <f>D16-#REF!</f>
        <v>#REF!</v>
      </c>
      <c r="BU16" s="15" t="e">
        <f>E16-#REF!</f>
        <v>#REF!</v>
      </c>
      <c r="BV16" s="15" t="e">
        <f>F16-#REF!</f>
        <v>#REF!</v>
      </c>
      <c r="BW16" s="15" t="e">
        <f>G16-#REF!</f>
        <v>#REF!</v>
      </c>
      <c r="BX16" s="15" t="e">
        <f>H16-#REF!</f>
        <v>#REF!</v>
      </c>
      <c r="BY16" s="15" t="e">
        <f>I16-#REF!</f>
        <v>#REF!</v>
      </c>
      <c r="BZ16" s="15" t="e">
        <f>J16-#REF!</f>
        <v>#REF!</v>
      </c>
      <c r="CA16" s="15" t="e">
        <f>K16-#REF!</f>
        <v>#REF!</v>
      </c>
      <c r="CB16" s="15" t="e">
        <f>L16-#REF!</f>
        <v>#REF!</v>
      </c>
      <c r="CC16" s="15" t="e">
        <f>M16-#REF!</f>
        <v>#REF!</v>
      </c>
      <c r="CD16" s="15" t="e">
        <f>N16-#REF!</f>
        <v>#REF!</v>
      </c>
      <c r="CE16" s="15" t="e">
        <f>O16-#REF!</f>
        <v>#REF!</v>
      </c>
      <c r="CF16" s="15" t="e">
        <f>P16-#REF!</f>
        <v>#REF!</v>
      </c>
      <c r="CG16" s="15" t="e">
        <f>Q16-#REF!</f>
        <v>#REF!</v>
      </c>
      <c r="CH16" s="15" t="e">
        <f>R16-#REF!</f>
        <v>#REF!</v>
      </c>
      <c r="CI16" s="15" t="e">
        <f>S16-#REF!</f>
        <v>#REF!</v>
      </c>
      <c r="CJ16" s="15" t="e">
        <f>T16-#REF!</f>
        <v>#REF!</v>
      </c>
      <c r="CK16" s="81"/>
    </row>
    <row r="17" spans="1:89" ht="16.5" customHeight="1">
      <c r="A17" s="1"/>
      <c r="B17" s="83"/>
      <c r="C17" s="17">
        <v>2012</v>
      </c>
      <c r="D17" s="18">
        <v>0</v>
      </c>
      <c r="E17" s="18">
        <v>1</v>
      </c>
      <c r="F17" s="18">
        <v>8</v>
      </c>
      <c r="G17" s="18">
        <v>2</v>
      </c>
      <c r="H17" s="12">
        <f t="shared" si="3"/>
        <v>11</v>
      </c>
      <c r="I17" s="19">
        <v>0</v>
      </c>
      <c r="J17" s="18">
        <v>1</v>
      </c>
      <c r="K17" s="12">
        <f t="shared" si="4"/>
        <v>1</v>
      </c>
      <c r="L17" s="20">
        <v>3</v>
      </c>
      <c r="M17" s="18">
        <v>0</v>
      </c>
      <c r="N17" s="18">
        <v>1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81"/>
      <c r="V17" s="1"/>
      <c r="X17" s="1"/>
      <c r="Y17" s="95"/>
      <c r="Z17" s="21">
        <v>2012</v>
      </c>
      <c r="AA17" s="22">
        <v>1</v>
      </c>
      <c r="AB17" s="22">
        <v>1</v>
      </c>
      <c r="AC17" s="22">
        <v>1</v>
      </c>
      <c r="AD17" s="22">
        <v>2</v>
      </c>
      <c r="AE17" s="23">
        <f t="shared" si="0"/>
        <v>5</v>
      </c>
      <c r="AF17" s="24">
        <v>0</v>
      </c>
      <c r="AG17" s="22">
        <v>2</v>
      </c>
      <c r="AH17" s="23">
        <f t="shared" si="1"/>
        <v>2</v>
      </c>
      <c r="AI17" s="24">
        <v>3</v>
      </c>
      <c r="AJ17" s="22">
        <v>0</v>
      </c>
      <c r="AK17" s="22">
        <v>4</v>
      </c>
      <c r="AL17" s="22">
        <v>0</v>
      </c>
      <c r="AM17" s="22">
        <v>0</v>
      </c>
      <c r="AN17" s="22">
        <v>0</v>
      </c>
      <c r="AO17" s="22">
        <v>0</v>
      </c>
      <c r="AP17" s="22">
        <v>2</v>
      </c>
      <c r="AQ17" s="22">
        <v>2</v>
      </c>
      <c r="AR17" s="91"/>
      <c r="AV17" s="83"/>
      <c r="AW17" s="17">
        <v>2012</v>
      </c>
      <c r="AX17" s="15">
        <f t="shared" si="10"/>
        <v>0</v>
      </c>
      <c r="AY17" s="15">
        <f t="shared" si="10"/>
        <v>0</v>
      </c>
      <c r="AZ17" s="15">
        <f t="shared" si="10"/>
        <v>0</v>
      </c>
      <c r="BA17" s="15">
        <f t="shared" si="10"/>
        <v>0</v>
      </c>
      <c r="BB17" s="15">
        <f t="shared" si="10"/>
        <v>0</v>
      </c>
      <c r="BC17" s="15">
        <f t="shared" si="10"/>
        <v>0</v>
      </c>
      <c r="BD17" s="15">
        <f t="shared" si="10"/>
        <v>0</v>
      </c>
      <c r="BE17" s="15">
        <f t="shared" si="10"/>
        <v>0</v>
      </c>
      <c r="BF17" s="15">
        <f t="shared" si="10"/>
        <v>0</v>
      </c>
      <c r="BG17" s="15">
        <f t="shared" si="10"/>
        <v>0</v>
      </c>
      <c r="BH17" s="15">
        <f t="shared" si="11"/>
        <v>0</v>
      </c>
      <c r="BI17" s="15">
        <f t="shared" si="11"/>
        <v>0</v>
      </c>
      <c r="BJ17" s="15">
        <f t="shared" si="11"/>
        <v>0</v>
      </c>
      <c r="BK17" s="15">
        <f t="shared" si="11"/>
        <v>0</v>
      </c>
      <c r="BL17" s="15">
        <f t="shared" si="11"/>
        <v>0</v>
      </c>
      <c r="BM17" s="15">
        <f t="shared" si="11"/>
        <v>0</v>
      </c>
      <c r="BN17" s="15">
        <f t="shared" si="11"/>
        <v>0</v>
      </c>
      <c r="BO17" s="81"/>
      <c r="BR17" s="83"/>
      <c r="BS17" s="25" t="s">
        <v>30</v>
      </c>
      <c r="BT17" s="15">
        <f>D17-D16</f>
        <v>0</v>
      </c>
      <c r="BU17" s="15">
        <f aca="true" t="shared" si="12" ref="BU17:CJ18">E17-E16</f>
        <v>0</v>
      </c>
      <c r="BV17" s="15">
        <f t="shared" si="12"/>
        <v>8</v>
      </c>
      <c r="BW17" s="15">
        <f t="shared" si="12"/>
        <v>2</v>
      </c>
      <c r="BX17" s="15">
        <f t="shared" si="12"/>
        <v>10</v>
      </c>
      <c r="BY17" s="15">
        <f t="shared" si="12"/>
        <v>0</v>
      </c>
      <c r="BZ17" s="15">
        <f t="shared" si="12"/>
        <v>0</v>
      </c>
      <c r="CA17" s="15">
        <f t="shared" si="12"/>
        <v>0</v>
      </c>
      <c r="CB17" s="15">
        <f t="shared" si="12"/>
        <v>0</v>
      </c>
      <c r="CC17" s="15">
        <f t="shared" si="12"/>
        <v>0</v>
      </c>
      <c r="CD17" s="15">
        <f t="shared" si="12"/>
        <v>0</v>
      </c>
      <c r="CE17" s="15">
        <f t="shared" si="12"/>
        <v>0</v>
      </c>
      <c r="CF17" s="15">
        <f t="shared" si="12"/>
        <v>0</v>
      </c>
      <c r="CG17" s="15">
        <f t="shared" si="12"/>
        <v>0</v>
      </c>
      <c r="CH17" s="15">
        <f t="shared" si="12"/>
        <v>0</v>
      </c>
      <c r="CI17" s="15">
        <f t="shared" si="12"/>
        <v>0</v>
      </c>
      <c r="CJ17" s="15">
        <f t="shared" si="12"/>
        <v>0</v>
      </c>
      <c r="CK17" s="81"/>
    </row>
    <row r="18" spans="1:89" ht="16.5" customHeight="1">
      <c r="A18" s="1"/>
      <c r="B18" s="84"/>
      <c r="C18" s="21">
        <v>2013</v>
      </c>
      <c r="D18" s="22">
        <v>0</v>
      </c>
      <c r="E18" s="22">
        <v>1</v>
      </c>
      <c r="F18" s="22">
        <v>8</v>
      </c>
      <c r="G18" s="22">
        <v>2</v>
      </c>
      <c r="H18" s="12">
        <f t="shared" si="3"/>
        <v>11</v>
      </c>
      <c r="I18" s="24">
        <v>0</v>
      </c>
      <c r="J18" s="22">
        <v>1</v>
      </c>
      <c r="K18" s="12">
        <f t="shared" si="4"/>
        <v>1</v>
      </c>
      <c r="L18" s="38">
        <v>3</v>
      </c>
      <c r="M18" s="22">
        <v>0</v>
      </c>
      <c r="N18" s="22">
        <v>1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82"/>
      <c r="V18" s="1"/>
      <c r="X18" s="1"/>
      <c r="Y18" s="97" t="s">
        <v>38</v>
      </c>
      <c r="Z18" s="30">
        <v>2010</v>
      </c>
      <c r="AA18" s="15">
        <v>0</v>
      </c>
      <c r="AB18" s="15">
        <v>0</v>
      </c>
      <c r="AC18" s="15">
        <v>0</v>
      </c>
      <c r="AD18" s="15">
        <v>0</v>
      </c>
      <c r="AE18" s="31">
        <f t="shared" si="0"/>
        <v>0</v>
      </c>
      <c r="AF18" s="32">
        <v>0</v>
      </c>
      <c r="AG18" s="15">
        <v>0</v>
      </c>
      <c r="AH18" s="31">
        <f t="shared" si="1"/>
        <v>0</v>
      </c>
      <c r="AI18" s="32">
        <v>1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90" t="s">
        <v>39</v>
      </c>
      <c r="AV18" s="84"/>
      <c r="AW18" s="21">
        <v>2013</v>
      </c>
      <c r="AX18" s="22"/>
      <c r="AY18" s="22"/>
      <c r="AZ18" s="22"/>
      <c r="BA18" s="22"/>
      <c r="BB18" s="23"/>
      <c r="BC18" s="24"/>
      <c r="BD18" s="22"/>
      <c r="BE18" s="23"/>
      <c r="BF18" s="38"/>
      <c r="BG18" s="22"/>
      <c r="BH18" s="22"/>
      <c r="BI18" s="22"/>
      <c r="BJ18" s="22"/>
      <c r="BK18" s="22"/>
      <c r="BL18" s="22"/>
      <c r="BM18" s="22"/>
      <c r="BN18" s="22"/>
      <c r="BO18" s="82"/>
      <c r="BR18" s="84"/>
      <c r="BS18" s="34" t="s">
        <v>33</v>
      </c>
      <c r="BT18" s="15">
        <f>D18-D17</f>
        <v>0</v>
      </c>
      <c r="BU18" s="15">
        <f t="shared" si="12"/>
        <v>0</v>
      </c>
      <c r="BV18" s="15">
        <f t="shared" si="12"/>
        <v>0</v>
      </c>
      <c r="BW18" s="15">
        <f t="shared" si="12"/>
        <v>0</v>
      </c>
      <c r="BX18" s="15">
        <f t="shared" si="12"/>
        <v>0</v>
      </c>
      <c r="BY18" s="15">
        <f t="shared" si="12"/>
        <v>0</v>
      </c>
      <c r="BZ18" s="15">
        <f t="shared" si="12"/>
        <v>0</v>
      </c>
      <c r="CA18" s="15">
        <f t="shared" si="12"/>
        <v>0</v>
      </c>
      <c r="CB18" s="15">
        <f t="shared" si="12"/>
        <v>0</v>
      </c>
      <c r="CC18" s="15">
        <f t="shared" si="12"/>
        <v>0</v>
      </c>
      <c r="CD18" s="15">
        <f t="shared" si="12"/>
        <v>0</v>
      </c>
      <c r="CE18" s="15">
        <f t="shared" si="12"/>
        <v>0</v>
      </c>
      <c r="CF18" s="15">
        <f t="shared" si="12"/>
        <v>0</v>
      </c>
      <c r="CG18" s="15">
        <f t="shared" si="12"/>
        <v>0</v>
      </c>
      <c r="CH18" s="15">
        <f t="shared" si="12"/>
        <v>0</v>
      </c>
      <c r="CI18" s="15">
        <f t="shared" si="12"/>
        <v>0</v>
      </c>
      <c r="CJ18" s="15">
        <f t="shared" si="12"/>
        <v>0</v>
      </c>
      <c r="CK18" s="82"/>
    </row>
    <row r="19" spans="1:89" ht="16.5" customHeight="1">
      <c r="A19" s="1"/>
      <c r="B19" s="85" t="s">
        <v>40</v>
      </c>
      <c r="C19" s="10">
        <v>2011</v>
      </c>
      <c r="D19" s="11">
        <v>1</v>
      </c>
      <c r="E19" s="11">
        <v>1</v>
      </c>
      <c r="F19" s="11">
        <v>0</v>
      </c>
      <c r="G19" s="11">
        <v>1</v>
      </c>
      <c r="H19" s="12">
        <f>SUM(D19:G19)</f>
        <v>3</v>
      </c>
      <c r="I19" s="13">
        <v>0</v>
      </c>
      <c r="J19" s="11">
        <v>2</v>
      </c>
      <c r="K19" s="12">
        <f t="shared" si="4"/>
        <v>2</v>
      </c>
      <c r="L19" s="14">
        <v>3</v>
      </c>
      <c r="M19" s="11">
        <v>0</v>
      </c>
      <c r="N19" s="11">
        <v>4</v>
      </c>
      <c r="O19" s="11">
        <v>0</v>
      </c>
      <c r="P19" s="11">
        <v>0</v>
      </c>
      <c r="Q19" s="11">
        <v>0</v>
      </c>
      <c r="R19" s="11">
        <v>0</v>
      </c>
      <c r="S19" s="11">
        <v>2</v>
      </c>
      <c r="T19" s="11">
        <v>2</v>
      </c>
      <c r="U19" s="86" t="s">
        <v>41</v>
      </c>
      <c r="V19" s="1"/>
      <c r="X19" s="1"/>
      <c r="Y19" s="95"/>
      <c r="Z19" s="21">
        <v>2012</v>
      </c>
      <c r="AA19" s="22">
        <v>0</v>
      </c>
      <c r="AB19" s="22">
        <v>0</v>
      </c>
      <c r="AC19" s="22">
        <v>1</v>
      </c>
      <c r="AD19" s="22">
        <v>1</v>
      </c>
      <c r="AE19" s="23">
        <f t="shared" si="0"/>
        <v>2</v>
      </c>
      <c r="AF19" s="24">
        <v>0</v>
      </c>
      <c r="AG19" s="22">
        <v>1</v>
      </c>
      <c r="AH19" s="23">
        <f t="shared" si="1"/>
        <v>1</v>
      </c>
      <c r="AI19" s="24">
        <v>1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91"/>
      <c r="AV19" s="83"/>
      <c r="AW19" s="10">
        <v>2011</v>
      </c>
      <c r="AX19" s="15">
        <f aca="true" t="shared" si="13" ref="AX19:BM20">D19-AA16</f>
        <v>0</v>
      </c>
      <c r="AY19" s="15">
        <f t="shared" si="13"/>
        <v>0</v>
      </c>
      <c r="AZ19" s="15">
        <f t="shared" si="13"/>
        <v>0</v>
      </c>
      <c r="BA19" s="15">
        <f t="shared" si="13"/>
        <v>0</v>
      </c>
      <c r="BB19" s="15">
        <f t="shared" si="13"/>
        <v>0</v>
      </c>
      <c r="BC19" s="15">
        <f t="shared" si="13"/>
        <v>0</v>
      </c>
      <c r="BD19" s="15">
        <f t="shared" si="13"/>
        <v>0</v>
      </c>
      <c r="BE19" s="15">
        <f t="shared" si="13"/>
        <v>0</v>
      </c>
      <c r="BF19" s="15">
        <f t="shared" si="13"/>
        <v>0</v>
      </c>
      <c r="BG19" s="15">
        <f t="shared" si="13"/>
        <v>0</v>
      </c>
      <c r="BH19" s="15">
        <f t="shared" si="13"/>
        <v>0</v>
      </c>
      <c r="BI19" s="15">
        <f t="shared" si="13"/>
        <v>0</v>
      </c>
      <c r="BJ19" s="15">
        <f t="shared" si="13"/>
        <v>0</v>
      </c>
      <c r="BK19" s="15">
        <f t="shared" si="13"/>
        <v>0</v>
      </c>
      <c r="BL19" s="15">
        <f t="shared" si="13"/>
        <v>0</v>
      </c>
      <c r="BM19" s="15">
        <f t="shared" si="13"/>
        <v>0</v>
      </c>
      <c r="BN19" s="15">
        <f aca="true" t="shared" si="14" ref="BH19:BN20">T19-AQ16</f>
        <v>0</v>
      </c>
      <c r="BO19" s="81"/>
      <c r="BR19" s="83"/>
      <c r="BS19" s="16" t="s">
        <v>29</v>
      </c>
      <c r="BT19" s="15" t="e">
        <f>D19-#REF!</f>
        <v>#REF!</v>
      </c>
      <c r="BU19" s="15" t="e">
        <f>E19-#REF!</f>
        <v>#REF!</v>
      </c>
      <c r="BV19" s="15" t="e">
        <f>F19-#REF!</f>
        <v>#REF!</v>
      </c>
      <c r="BW19" s="15" t="e">
        <f>G19-#REF!</f>
        <v>#REF!</v>
      </c>
      <c r="BX19" s="15" t="e">
        <f>H19-#REF!</f>
        <v>#REF!</v>
      </c>
      <c r="BY19" s="15" t="e">
        <f>I19-#REF!</f>
        <v>#REF!</v>
      </c>
      <c r="BZ19" s="15" t="e">
        <f>J19-#REF!</f>
        <v>#REF!</v>
      </c>
      <c r="CA19" s="15" t="e">
        <f>K19-#REF!</f>
        <v>#REF!</v>
      </c>
      <c r="CB19" s="15" t="e">
        <f>L19-#REF!</f>
        <v>#REF!</v>
      </c>
      <c r="CC19" s="15" t="e">
        <f>M19-#REF!</f>
        <v>#REF!</v>
      </c>
      <c r="CD19" s="15" t="e">
        <f>N19-#REF!</f>
        <v>#REF!</v>
      </c>
      <c r="CE19" s="15" t="e">
        <f>O19-#REF!</f>
        <v>#REF!</v>
      </c>
      <c r="CF19" s="15" t="e">
        <f>P19-#REF!</f>
        <v>#REF!</v>
      </c>
      <c r="CG19" s="15" t="e">
        <f>Q19-#REF!</f>
        <v>#REF!</v>
      </c>
      <c r="CH19" s="15" t="e">
        <f>R19-#REF!</f>
        <v>#REF!</v>
      </c>
      <c r="CI19" s="15" t="e">
        <f>S19-#REF!</f>
        <v>#REF!</v>
      </c>
      <c r="CJ19" s="15" t="e">
        <f>T19-#REF!</f>
        <v>#REF!</v>
      </c>
      <c r="CK19" s="81"/>
    </row>
    <row r="20" spans="1:89" ht="16.5" customHeight="1">
      <c r="A20" s="1"/>
      <c r="B20" s="83"/>
      <c r="C20" s="17">
        <v>2012</v>
      </c>
      <c r="D20" s="18">
        <v>1</v>
      </c>
      <c r="E20" s="18">
        <v>1</v>
      </c>
      <c r="F20" s="18">
        <v>1</v>
      </c>
      <c r="G20" s="18">
        <v>2</v>
      </c>
      <c r="H20" s="12">
        <f t="shared" si="3"/>
        <v>5</v>
      </c>
      <c r="I20" s="19">
        <v>0</v>
      </c>
      <c r="J20" s="18">
        <v>2</v>
      </c>
      <c r="K20" s="12">
        <f t="shared" si="4"/>
        <v>2</v>
      </c>
      <c r="L20" s="20">
        <v>3</v>
      </c>
      <c r="M20" s="18">
        <v>0</v>
      </c>
      <c r="N20" s="18">
        <v>4</v>
      </c>
      <c r="O20" s="18">
        <v>0</v>
      </c>
      <c r="P20" s="18">
        <v>0</v>
      </c>
      <c r="Q20" s="18">
        <v>0</v>
      </c>
      <c r="R20" s="18">
        <v>0</v>
      </c>
      <c r="S20" s="18">
        <v>2</v>
      </c>
      <c r="T20" s="18">
        <v>2</v>
      </c>
      <c r="U20" s="81"/>
      <c r="V20" s="1"/>
      <c r="X20" s="1"/>
      <c r="Y20" s="97" t="s">
        <v>42</v>
      </c>
      <c r="Z20" s="30">
        <v>2010</v>
      </c>
      <c r="AA20" s="15">
        <v>0</v>
      </c>
      <c r="AB20" s="15">
        <v>1</v>
      </c>
      <c r="AC20" s="15">
        <v>0</v>
      </c>
      <c r="AD20" s="15">
        <v>0</v>
      </c>
      <c r="AE20" s="31">
        <f t="shared" si="0"/>
        <v>1</v>
      </c>
      <c r="AF20" s="32">
        <v>0</v>
      </c>
      <c r="AG20" s="15">
        <v>1</v>
      </c>
      <c r="AH20" s="31">
        <f t="shared" si="1"/>
        <v>1</v>
      </c>
      <c r="AI20" s="32">
        <v>3</v>
      </c>
      <c r="AJ20" s="15">
        <v>0</v>
      </c>
      <c r="AK20" s="15">
        <v>2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90" t="s">
        <v>43</v>
      </c>
      <c r="AV20" s="83"/>
      <c r="AW20" s="17">
        <v>2012</v>
      </c>
      <c r="AX20" s="15">
        <f t="shared" si="13"/>
        <v>0</v>
      </c>
      <c r="AY20" s="15">
        <f t="shared" si="13"/>
        <v>0</v>
      </c>
      <c r="AZ20" s="15">
        <f t="shared" si="13"/>
        <v>0</v>
      </c>
      <c r="BA20" s="15">
        <f t="shared" si="13"/>
        <v>0</v>
      </c>
      <c r="BB20" s="15">
        <f t="shared" si="13"/>
        <v>0</v>
      </c>
      <c r="BC20" s="15">
        <f t="shared" si="13"/>
        <v>0</v>
      </c>
      <c r="BD20" s="15">
        <f t="shared" si="13"/>
        <v>0</v>
      </c>
      <c r="BE20" s="15">
        <f t="shared" si="13"/>
        <v>0</v>
      </c>
      <c r="BF20" s="15">
        <f t="shared" si="13"/>
        <v>0</v>
      </c>
      <c r="BG20" s="15">
        <f t="shared" si="13"/>
        <v>0</v>
      </c>
      <c r="BH20" s="15">
        <f t="shared" si="14"/>
        <v>0</v>
      </c>
      <c r="BI20" s="15">
        <f t="shared" si="14"/>
        <v>0</v>
      </c>
      <c r="BJ20" s="15">
        <f t="shared" si="14"/>
        <v>0</v>
      </c>
      <c r="BK20" s="15">
        <f t="shared" si="14"/>
        <v>0</v>
      </c>
      <c r="BL20" s="15">
        <f t="shared" si="14"/>
        <v>0</v>
      </c>
      <c r="BM20" s="15">
        <f t="shared" si="14"/>
        <v>0</v>
      </c>
      <c r="BN20" s="15">
        <f t="shared" si="14"/>
        <v>0</v>
      </c>
      <c r="BO20" s="81"/>
      <c r="BR20" s="83"/>
      <c r="BS20" s="25" t="s">
        <v>30</v>
      </c>
      <c r="BT20" s="15">
        <f>D20-D19</f>
        <v>0</v>
      </c>
      <c r="BU20" s="15">
        <f aca="true" t="shared" si="15" ref="BU20:CJ21">E20-E19</f>
        <v>0</v>
      </c>
      <c r="BV20" s="15">
        <f t="shared" si="15"/>
        <v>1</v>
      </c>
      <c r="BW20" s="15">
        <f t="shared" si="15"/>
        <v>1</v>
      </c>
      <c r="BX20" s="15">
        <f t="shared" si="15"/>
        <v>2</v>
      </c>
      <c r="BY20" s="15">
        <f t="shared" si="15"/>
        <v>0</v>
      </c>
      <c r="BZ20" s="15">
        <f t="shared" si="15"/>
        <v>0</v>
      </c>
      <c r="CA20" s="15">
        <f t="shared" si="15"/>
        <v>0</v>
      </c>
      <c r="CB20" s="15">
        <f t="shared" si="15"/>
        <v>0</v>
      </c>
      <c r="CC20" s="15">
        <f t="shared" si="15"/>
        <v>0</v>
      </c>
      <c r="CD20" s="15">
        <f t="shared" si="15"/>
        <v>0</v>
      </c>
      <c r="CE20" s="15">
        <f t="shared" si="15"/>
        <v>0</v>
      </c>
      <c r="CF20" s="15">
        <f t="shared" si="15"/>
        <v>0</v>
      </c>
      <c r="CG20" s="15">
        <f t="shared" si="15"/>
        <v>0</v>
      </c>
      <c r="CH20" s="15">
        <f t="shared" si="15"/>
        <v>0</v>
      </c>
      <c r="CI20" s="15">
        <f t="shared" si="15"/>
        <v>0</v>
      </c>
      <c r="CJ20" s="15">
        <f t="shared" si="15"/>
        <v>0</v>
      </c>
      <c r="CK20" s="81"/>
    </row>
    <row r="21" spans="1:89" ht="16.5" customHeight="1">
      <c r="A21" s="1"/>
      <c r="B21" s="84"/>
      <c r="C21" s="21">
        <v>2013</v>
      </c>
      <c r="D21" s="22">
        <v>1</v>
      </c>
      <c r="E21" s="22">
        <v>1</v>
      </c>
      <c r="F21" s="22">
        <v>1</v>
      </c>
      <c r="G21" s="22">
        <v>1</v>
      </c>
      <c r="H21" s="12">
        <f t="shared" si="3"/>
        <v>4</v>
      </c>
      <c r="I21" s="24">
        <v>0</v>
      </c>
      <c r="J21" s="22">
        <v>2</v>
      </c>
      <c r="K21" s="12">
        <f t="shared" si="4"/>
        <v>2</v>
      </c>
      <c r="L21" s="38">
        <v>3</v>
      </c>
      <c r="M21" s="22">
        <v>0</v>
      </c>
      <c r="N21" s="22">
        <v>4</v>
      </c>
      <c r="O21" s="22">
        <v>0</v>
      </c>
      <c r="P21" s="22">
        <v>0</v>
      </c>
      <c r="Q21" s="22">
        <v>0</v>
      </c>
      <c r="R21" s="22">
        <v>0</v>
      </c>
      <c r="S21" s="22">
        <v>2</v>
      </c>
      <c r="T21" s="22">
        <v>2</v>
      </c>
      <c r="U21" s="82"/>
      <c r="V21" s="1"/>
      <c r="X21" s="1"/>
      <c r="Y21" s="94"/>
      <c r="Z21" s="10">
        <v>2011</v>
      </c>
      <c r="AA21" s="11">
        <v>1</v>
      </c>
      <c r="AB21" s="11">
        <v>0</v>
      </c>
      <c r="AC21" s="11">
        <v>2</v>
      </c>
      <c r="AD21" s="11">
        <v>0</v>
      </c>
      <c r="AE21" s="12">
        <f t="shared" si="0"/>
        <v>3</v>
      </c>
      <c r="AF21" s="13">
        <v>0</v>
      </c>
      <c r="AG21" s="11">
        <v>1</v>
      </c>
      <c r="AH21" s="12">
        <f t="shared" si="1"/>
        <v>1</v>
      </c>
      <c r="AI21" s="13">
        <v>6</v>
      </c>
      <c r="AJ21" s="11">
        <v>0</v>
      </c>
      <c r="AK21" s="11">
        <v>2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96"/>
      <c r="AV21" s="84"/>
      <c r="AW21" s="21">
        <v>2013</v>
      </c>
      <c r="AX21" s="22"/>
      <c r="AY21" s="22"/>
      <c r="AZ21" s="22"/>
      <c r="BA21" s="22"/>
      <c r="BB21" s="23"/>
      <c r="BC21" s="24"/>
      <c r="BD21" s="22"/>
      <c r="BE21" s="23"/>
      <c r="BF21" s="38"/>
      <c r="BG21" s="22"/>
      <c r="BH21" s="22"/>
      <c r="BI21" s="22"/>
      <c r="BJ21" s="22"/>
      <c r="BK21" s="22"/>
      <c r="BL21" s="22"/>
      <c r="BM21" s="22"/>
      <c r="BN21" s="22"/>
      <c r="BO21" s="82"/>
      <c r="BR21" s="84"/>
      <c r="BS21" s="34" t="s">
        <v>33</v>
      </c>
      <c r="BT21" s="15">
        <f>D21-D20</f>
        <v>0</v>
      </c>
      <c r="BU21" s="15">
        <f t="shared" si="15"/>
        <v>0</v>
      </c>
      <c r="BV21" s="15">
        <f t="shared" si="15"/>
        <v>0</v>
      </c>
      <c r="BW21" s="15">
        <f t="shared" si="15"/>
        <v>-1</v>
      </c>
      <c r="BX21" s="15">
        <f t="shared" si="15"/>
        <v>-1</v>
      </c>
      <c r="BY21" s="15">
        <f t="shared" si="15"/>
        <v>0</v>
      </c>
      <c r="BZ21" s="15">
        <f t="shared" si="15"/>
        <v>0</v>
      </c>
      <c r="CA21" s="15">
        <f t="shared" si="15"/>
        <v>0</v>
      </c>
      <c r="CB21" s="15">
        <f t="shared" si="15"/>
        <v>0</v>
      </c>
      <c r="CC21" s="15">
        <f t="shared" si="15"/>
        <v>0</v>
      </c>
      <c r="CD21" s="15">
        <f t="shared" si="15"/>
        <v>0</v>
      </c>
      <c r="CE21" s="15">
        <f t="shared" si="15"/>
        <v>0</v>
      </c>
      <c r="CF21" s="15">
        <f t="shared" si="15"/>
        <v>0</v>
      </c>
      <c r="CG21" s="15">
        <f t="shared" si="15"/>
        <v>0</v>
      </c>
      <c r="CH21" s="15">
        <f t="shared" si="15"/>
        <v>0</v>
      </c>
      <c r="CI21" s="15">
        <f t="shared" si="15"/>
        <v>0</v>
      </c>
      <c r="CJ21" s="15">
        <f t="shared" si="15"/>
        <v>0</v>
      </c>
      <c r="CK21" s="82"/>
    </row>
    <row r="22" spans="1:89" ht="16.5" customHeight="1">
      <c r="A22" s="1"/>
      <c r="B22" s="85" t="s">
        <v>38</v>
      </c>
      <c r="C22" s="10">
        <v>2011</v>
      </c>
      <c r="D22" s="11">
        <v>0</v>
      </c>
      <c r="E22" s="11">
        <v>0</v>
      </c>
      <c r="F22" s="11">
        <v>0</v>
      </c>
      <c r="G22" s="11">
        <v>0</v>
      </c>
      <c r="H22" s="12">
        <f t="shared" si="3"/>
        <v>0</v>
      </c>
      <c r="I22" s="13">
        <v>0</v>
      </c>
      <c r="J22" s="11">
        <v>0</v>
      </c>
      <c r="K22" s="12">
        <f t="shared" si="4"/>
        <v>0</v>
      </c>
      <c r="L22" s="14">
        <v>1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86" t="s">
        <v>39</v>
      </c>
      <c r="V22" s="1"/>
      <c r="X22" s="1"/>
      <c r="Y22" s="97" t="s">
        <v>44</v>
      </c>
      <c r="Z22" s="30">
        <v>2010</v>
      </c>
      <c r="AA22" s="15">
        <v>1</v>
      </c>
      <c r="AB22" s="15">
        <v>1</v>
      </c>
      <c r="AC22" s="15">
        <v>29</v>
      </c>
      <c r="AD22" s="15">
        <v>5</v>
      </c>
      <c r="AE22" s="31">
        <f t="shared" si="0"/>
        <v>36</v>
      </c>
      <c r="AF22" s="32">
        <v>0</v>
      </c>
      <c r="AG22" s="15">
        <v>2</v>
      </c>
      <c r="AH22" s="31">
        <f t="shared" si="1"/>
        <v>2</v>
      </c>
      <c r="AI22" s="32">
        <v>28</v>
      </c>
      <c r="AJ22" s="15">
        <v>0</v>
      </c>
      <c r="AK22" s="15">
        <v>3</v>
      </c>
      <c r="AL22" s="15">
        <v>1</v>
      </c>
      <c r="AM22" s="15">
        <v>0</v>
      </c>
      <c r="AN22" s="15">
        <v>0</v>
      </c>
      <c r="AO22" s="15">
        <v>0</v>
      </c>
      <c r="AP22" s="15">
        <v>0</v>
      </c>
      <c r="AQ22" s="15">
        <v>6</v>
      </c>
      <c r="AR22" s="99" t="s">
        <v>45</v>
      </c>
      <c r="AV22" s="83"/>
      <c r="AW22" s="10">
        <v>2011</v>
      </c>
      <c r="AX22" s="15" t="e">
        <f>D22-#REF!</f>
        <v>#REF!</v>
      </c>
      <c r="AY22" s="15" t="e">
        <f>E22-#REF!</f>
        <v>#REF!</v>
      </c>
      <c r="AZ22" s="15" t="e">
        <f>F22-#REF!</f>
        <v>#REF!</v>
      </c>
      <c r="BA22" s="15" t="e">
        <f>G22-#REF!</f>
        <v>#REF!</v>
      </c>
      <c r="BB22" s="15" t="e">
        <f>H22-#REF!</f>
        <v>#REF!</v>
      </c>
      <c r="BC22" s="15" t="e">
        <f>I22-#REF!</f>
        <v>#REF!</v>
      </c>
      <c r="BD22" s="15" t="e">
        <f>J22-#REF!</f>
        <v>#REF!</v>
      </c>
      <c r="BE22" s="15" t="e">
        <f>K22-#REF!</f>
        <v>#REF!</v>
      </c>
      <c r="BF22" s="15" t="e">
        <f>L22-#REF!</f>
        <v>#REF!</v>
      </c>
      <c r="BG22" s="15" t="e">
        <f>M22-#REF!</f>
        <v>#REF!</v>
      </c>
      <c r="BH22" s="15" t="e">
        <f>N22-#REF!</f>
        <v>#REF!</v>
      </c>
      <c r="BI22" s="15" t="e">
        <f>O22-#REF!</f>
        <v>#REF!</v>
      </c>
      <c r="BJ22" s="15" t="e">
        <f>P22-#REF!</f>
        <v>#REF!</v>
      </c>
      <c r="BK22" s="15" t="e">
        <f>Q22-#REF!</f>
        <v>#REF!</v>
      </c>
      <c r="BL22" s="15" t="e">
        <f>R22-#REF!</f>
        <v>#REF!</v>
      </c>
      <c r="BM22" s="15" t="e">
        <f>S22-#REF!</f>
        <v>#REF!</v>
      </c>
      <c r="BN22" s="15" t="e">
        <f>T22-#REF!</f>
        <v>#REF!</v>
      </c>
      <c r="BO22" s="81"/>
      <c r="BR22" s="83"/>
      <c r="BS22" s="16" t="s">
        <v>29</v>
      </c>
      <c r="BT22" s="15" t="e">
        <f>D22-#REF!</f>
        <v>#REF!</v>
      </c>
      <c r="BU22" s="15" t="e">
        <f>E22-#REF!</f>
        <v>#REF!</v>
      </c>
      <c r="BV22" s="15" t="e">
        <f>F22-#REF!</f>
        <v>#REF!</v>
      </c>
      <c r="BW22" s="15" t="e">
        <f>G22-#REF!</f>
        <v>#REF!</v>
      </c>
      <c r="BX22" s="15" t="e">
        <f>H22-#REF!</f>
        <v>#REF!</v>
      </c>
      <c r="BY22" s="15" t="e">
        <f>I22-#REF!</f>
        <v>#REF!</v>
      </c>
      <c r="BZ22" s="15" t="e">
        <f>J22-#REF!</f>
        <v>#REF!</v>
      </c>
      <c r="CA22" s="15" t="e">
        <f>K22-#REF!</f>
        <v>#REF!</v>
      </c>
      <c r="CB22" s="15" t="e">
        <f>L22-#REF!</f>
        <v>#REF!</v>
      </c>
      <c r="CC22" s="15" t="e">
        <f>M22-#REF!</f>
        <v>#REF!</v>
      </c>
      <c r="CD22" s="15" t="e">
        <f>N22-#REF!</f>
        <v>#REF!</v>
      </c>
      <c r="CE22" s="15" t="e">
        <f>O22-#REF!</f>
        <v>#REF!</v>
      </c>
      <c r="CF22" s="15" t="e">
        <f>P22-#REF!</f>
        <v>#REF!</v>
      </c>
      <c r="CG22" s="15" t="e">
        <f>Q22-#REF!</f>
        <v>#REF!</v>
      </c>
      <c r="CH22" s="15" t="e">
        <f>R22-#REF!</f>
        <v>#REF!</v>
      </c>
      <c r="CI22" s="15" t="e">
        <f>S22-#REF!</f>
        <v>#REF!</v>
      </c>
      <c r="CJ22" s="15" t="e">
        <f>T22-#REF!</f>
        <v>#REF!</v>
      </c>
      <c r="CK22" s="81"/>
    </row>
    <row r="23" spans="1:89" ht="16.5" customHeight="1">
      <c r="A23" s="1"/>
      <c r="B23" s="83"/>
      <c r="C23" s="17">
        <v>2012</v>
      </c>
      <c r="D23" s="18">
        <v>0</v>
      </c>
      <c r="E23" s="18">
        <v>0</v>
      </c>
      <c r="F23" s="18">
        <v>1</v>
      </c>
      <c r="G23" s="18">
        <v>1</v>
      </c>
      <c r="H23" s="12">
        <f t="shared" si="3"/>
        <v>2</v>
      </c>
      <c r="I23" s="19">
        <v>0</v>
      </c>
      <c r="J23" s="18">
        <v>1</v>
      </c>
      <c r="K23" s="12">
        <f t="shared" si="4"/>
        <v>1</v>
      </c>
      <c r="L23" s="20">
        <v>1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81"/>
      <c r="V23" s="1"/>
      <c r="X23" s="1"/>
      <c r="Y23" s="94"/>
      <c r="Z23" s="10">
        <v>2011</v>
      </c>
      <c r="AA23" s="11">
        <v>1</v>
      </c>
      <c r="AB23" s="11">
        <v>1</v>
      </c>
      <c r="AC23" s="11">
        <v>34</v>
      </c>
      <c r="AD23" s="11">
        <v>6</v>
      </c>
      <c r="AE23" s="12">
        <f t="shared" si="0"/>
        <v>42</v>
      </c>
      <c r="AF23" s="13">
        <v>0</v>
      </c>
      <c r="AG23" s="11">
        <v>2</v>
      </c>
      <c r="AH23" s="12">
        <f t="shared" si="1"/>
        <v>2</v>
      </c>
      <c r="AI23" s="13">
        <v>20</v>
      </c>
      <c r="AJ23" s="11">
        <v>0</v>
      </c>
      <c r="AK23" s="11">
        <v>3</v>
      </c>
      <c r="AL23" s="11">
        <v>1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01"/>
      <c r="AV23" s="83"/>
      <c r="AW23" s="17">
        <v>2012</v>
      </c>
      <c r="AX23" s="15">
        <f aca="true" t="shared" si="16" ref="AX23:BN23">D23-AA19</f>
        <v>0</v>
      </c>
      <c r="AY23" s="15">
        <f t="shared" si="16"/>
        <v>0</v>
      </c>
      <c r="AZ23" s="15">
        <f t="shared" si="16"/>
        <v>0</v>
      </c>
      <c r="BA23" s="15">
        <f t="shared" si="16"/>
        <v>0</v>
      </c>
      <c r="BB23" s="15">
        <f t="shared" si="16"/>
        <v>0</v>
      </c>
      <c r="BC23" s="15">
        <f t="shared" si="16"/>
        <v>0</v>
      </c>
      <c r="BD23" s="15">
        <f t="shared" si="16"/>
        <v>0</v>
      </c>
      <c r="BE23" s="15">
        <f t="shared" si="16"/>
        <v>0</v>
      </c>
      <c r="BF23" s="15">
        <f t="shared" si="16"/>
        <v>0</v>
      </c>
      <c r="BG23" s="15">
        <f t="shared" si="16"/>
        <v>0</v>
      </c>
      <c r="BH23" s="15">
        <f t="shared" si="16"/>
        <v>0</v>
      </c>
      <c r="BI23" s="15">
        <f t="shared" si="16"/>
        <v>0</v>
      </c>
      <c r="BJ23" s="15">
        <f t="shared" si="16"/>
        <v>0</v>
      </c>
      <c r="BK23" s="15">
        <f t="shared" si="16"/>
        <v>0</v>
      </c>
      <c r="BL23" s="15">
        <f t="shared" si="16"/>
        <v>0</v>
      </c>
      <c r="BM23" s="15">
        <f t="shared" si="16"/>
        <v>0</v>
      </c>
      <c r="BN23" s="15">
        <f t="shared" si="16"/>
        <v>0</v>
      </c>
      <c r="BO23" s="81"/>
      <c r="BR23" s="83"/>
      <c r="BS23" s="25" t="s">
        <v>30</v>
      </c>
      <c r="BT23" s="15">
        <f aca="true" t="shared" si="17" ref="BT23:CI24">D23-D22</f>
        <v>0</v>
      </c>
      <c r="BU23" s="15">
        <f t="shared" si="17"/>
        <v>0</v>
      </c>
      <c r="BV23" s="15">
        <f t="shared" si="17"/>
        <v>1</v>
      </c>
      <c r="BW23" s="15">
        <f t="shared" si="17"/>
        <v>1</v>
      </c>
      <c r="BX23" s="15">
        <f t="shared" si="17"/>
        <v>2</v>
      </c>
      <c r="BY23" s="15">
        <f t="shared" si="17"/>
        <v>0</v>
      </c>
      <c r="BZ23" s="15">
        <f t="shared" si="17"/>
        <v>1</v>
      </c>
      <c r="CA23" s="15">
        <f t="shared" si="17"/>
        <v>1</v>
      </c>
      <c r="CB23" s="15">
        <f t="shared" si="17"/>
        <v>0</v>
      </c>
      <c r="CC23" s="15">
        <f t="shared" si="17"/>
        <v>0</v>
      </c>
      <c r="CD23" s="15">
        <f t="shared" si="17"/>
        <v>0</v>
      </c>
      <c r="CE23" s="15">
        <f t="shared" si="17"/>
        <v>0</v>
      </c>
      <c r="CF23" s="15">
        <f t="shared" si="17"/>
        <v>0</v>
      </c>
      <c r="CG23" s="15">
        <f t="shared" si="17"/>
        <v>0</v>
      </c>
      <c r="CH23" s="15">
        <f t="shared" si="17"/>
        <v>0</v>
      </c>
      <c r="CI23" s="15">
        <f t="shared" si="17"/>
        <v>0</v>
      </c>
      <c r="CJ23" s="15">
        <f aca="true" t="shared" si="18" ref="CD23:CJ24">T23-T22</f>
        <v>0</v>
      </c>
      <c r="CK23" s="81"/>
    </row>
    <row r="24" spans="1:89" ht="16.5" customHeight="1">
      <c r="A24" s="1"/>
      <c r="B24" s="84"/>
      <c r="C24" s="26">
        <v>2013</v>
      </c>
      <c r="D24" s="27">
        <v>0</v>
      </c>
      <c r="E24" s="27">
        <v>0</v>
      </c>
      <c r="F24" s="27">
        <v>1</v>
      </c>
      <c r="G24" s="27">
        <v>1</v>
      </c>
      <c r="H24" s="12">
        <f t="shared" si="3"/>
        <v>2</v>
      </c>
      <c r="I24" s="28">
        <v>0</v>
      </c>
      <c r="J24" s="27">
        <v>1</v>
      </c>
      <c r="K24" s="12">
        <f t="shared" si="4"/>
        <v>1</v>
      </c>
      <c r="L24" s="29">
        <v>1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82"/>
      <c r="V24" s="1"/>
      <c r="X24" s="1"/>
      <c r="Y24" s="95"/>
      <c r="Z24" s="21">
        <v>2012</v>
      </c>
      <c r="AA24" s="22">
        <v>1</v>
      </c>
      <c r="AB24" s="22">
        <v>1</v>
      </c>
      <c r="AC24" s="22">
        <v>38</v>
      </c>
      <c r="AD24" s="22">
        <v>9</v>
      </c>
      <c r="AE24" s="23">
        <f t="shared" si="0"/>
        <v>49</v>
      </c>
      <c r="AF24" s="24">
        <v>0</v>
      </c>
      <c r="AG24" s="22">
        <v>2</v>
      </c>
      <c r="AH24" s="23">
        <f t="shared" si="1"/>
        <v>2</v>
      </c>
      <c r="AI24" s="24">
        <v>21</v>
      </c>
      <c r="AJ24" s="22">
        <v>0</v>
      </c>
      <c r="AK24" s="22">
        <v>3</v>
      </c>
      <c r="AL24" s="22">
        <v>1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100"/>
      <c r="AV24" s="84"/>
      <c r="AW24" s="26">
        <v>2013</v>
      </c>
      <c r="AX24" s="27"/>
      <c r="AY24" s="27"/>
      <c r="AZ24" s="27"/>
      <c r="BA24" s="27"/>
      <c r="BB24" s="33"/>
      <c r="BC24" s="28"/>
      <c r="BD24" s="27"/>
      <c r="BE24" s="33"/>
      <c r="BF24" s="29"/>
      <c r="BG24" s="27"/>
      <c r="BH24" s="27"/>
      <c r="BI24" s="27"/>
      <c r="BJ24" s="27"/>
      <c r="BK24" s="27"/>
      <c r="BL24" s="27"/>
      <c r="BM24" s="27"/>
      <c r="BN24" s="27"/>
      <c r="BO24" s="82"/>
      <c r="BR24" s="84"/>
      <c r="BS24" s="34" t="s">
        <v>33</v>
      </c>
      <c r="BT24" s="15">
        <f t="shared" si="17"/>
        <v>0</v>
      </c>
      <c r="BU24" s="15">
        <f t="shared" si="17"/>
        <v>0</v>
      </c>
      <c r="BV24" s="15">
        <f t="shared" si="17"/>
        <v>0</v>
      </c>
      <c r="BW24" s="15">
        <f t="shared" si="17"/>
        <v>0</v>
      </c>
      <c r="BX24" s="15">
        <f t="shared" si="17"/>
        <v>0</v>
      </c>
      <c r="BY24" s="15">
        <f t="shared" si="17"/>
        <v>0</v>
      </c>
      <c r="BZ24" s="15">
        <f t="shared" si="17"/>
        <v>0</v>
      </c>
      <c r="CA24" s="15">
        <f t="shared" si="17"/>
        <v>0</v>
      </c>
      <c r="CB24" s="15">
        <f t="shared" si="17"/>
        <v>0</v>
      </c>
      <c r="CC24" s="15">
        <f t="shared" si="17"/>
        <v>0</v>
      </c>
      <c r="CD24" s="15">
        <f t="shared" si="18"/>
        <v>0</v>
      </c>
      <c r="CE24" s="15">
        <f t="shared" si="18"/>
        <v>0</v>
      </c>
      <c r="CF24" s="15">
        <f t="shared" si="18"/>
        <v>0</v>
      </c>
      <c r="CG24" s="15">
        <f t="shared" si="18"/>
        <v>0</v>
      </c>
      <c r="CH24" s="15">
        <f t="shared" si="18"/>
        <v>0</v>
      </c>
      <c r="CI24" s="15">
        <f t="shared" si="18"/>
        <v>0</v>
      </c>
      <c r="CJ24" s="15">
        <f t="shared" si="18"/>
        <v>0</v>
      </c>
      <c r="CK24" s="82"/>
    </row>
    <row r="25" spans="1:89" ht="16.5" customHeight="1">
      <c r="A25" s="1"/>
      <c r="B25" s="85" t="s">
        <v>42</v>
      </c>
      <c r="C25" s="10">
        <v>2011</v>
      </c>
      <c r="D25" s="11">
        <v>1</v>
      </c>
      <c r="E25" s="11">
        <v>0</v>
      </c>
      <c r="F25" s="11">
        <v>2</v>
      </c>
      <c r="G25" s="11">
        <v>0</v>
      </c>
      <c r="H25" s="12">
        <f t="shared" si="3"/>
        <v>3</v>
      </c>
      <c r="I25" s="13">
        <v>0</v>
      </c>
      <c r="J25" s="11">
        <v>1</v>
      </c>
      <c r="K25" s="12">
        <f t="shared" si="4"/>
        <v>1</v>
      </c>
      <c r="L25" s="14">
        <v>6</v>
      </c>
      <c r="M25" s="11">
        <v>0</v>
      </c>
      <c r="N25" s="11">
        <v>2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86" t="s">
        <v>43</v>
      </c>
      <c r="V25" s="1"/>
      <c r="X25" s="1"/>
      <c r="Y25" s="94"/>
      <c r="Z25" s="10">
        <v>2011</v>
      </c>
      <c r="AA25" s="11">
        <v>2</v>
      </c>
      <c r="AB25" s="11">
        <v>1</v>
      </c>
      <c r="AC25" s="11">
        <v>0</v>
      </c>
      <c r="AD25" s="11">
        <v>0</v>
      </c>
      <c r="AE25" s="12">
        <f t="shared" si="0"/>
        <v>3</v>
      </c>
      <c r="AF25" s="13">
        <v>0</v>
      </c>
      <c r="AG25" s="11">
        <v>2</v>
      </c>
      <c r="AH25" s="12">
        <f t="shared" si="1"/>
        <v>2</v>
      </c>
      <c r="AI25" s="13">
        <v>2</v>
      </c>
      <c r="AJ25" s="11">
        <v>0</v>
      </c>
      <c r="AK25" s="11">
        <v>4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01"/>
      <c r="AV25" s="83"/>
      <c r="AW25" s="10">
        <v>2011</v>
      </c>
      <c r="AX25" s="15">
        <f aca="true" t="shared" si="19" ref="AX25:BN25">D25-AA21</f>
        <v>0</v>
      </c>
      <c r="AY25" s="15">
        <f t="shared" si="19"/>
        <v>0</v>
      </c>
      <c r="AZ25" s="15">
        <f t="shared" si="19"/>
        <v>0</v>
      </c>
      <c r="BA25" s="15">
        <f t="shared" si="19"/>
        <v>0</v>
      </c>
      <c r="BB25" s="15">
        <f t="shared" si="19"/>
        <v>0</v>
      </c>
      <c r="BC25" s="15">
        <f t="shared" si="19"/>
        <v>0</v>
      </c>
      <c r="BD25" s="15">
        <f t="shared" si="19"/>
        <v>0</v>
      </c>
      <c r="BE25" s="15">
        <f t="shared" si="19"/>
        <v>0</v>
      </c>
      <c r="BF25" s="15">
        <f t="shared" si="19"/>
        <v>0</v>
      </c>
      <c r="BG25" s="15">
        <f t="shared" si="19"/>
        <v>0</v>
      </c>
      <c r="BH25" s="15">
        <f t="shared" si="19"/>
        <v>0</v>
      </c>
      <c r="BI25" s="15">
        <f t="shared" si="19"/>
        <v>0</v>
      </c>
      <c r="BJ25" s="15">
        <f t="shared" si="19"/>
        <v>0</v>
      </c>
      <c r="BK25" s="15">
        <f t="shared" si="19"/>
        <v>0</v>
      </c>
      <c r="BL25" s="15">
        <f t="shared" si="19"/>
        <v>0</v>
      </c>
      <c r="BM25" s="15">
        <f t="shared" si="19"/>
        <v>0</v>
      </c>
      <c r="BN25" s="15">
        <f t="shared" si="19"/>
        <v>0</v>
      </c>
      <c r="BO25" s="81"/>
      <c r="BR25" s="83"/>
      <c r="BS25" s="16" t="s">
        <v>29</v>
      </c>
      <c r="BT25" s="15" t="e">
        <f>D25-#REF!</f>
        <v>#REF!</v>
      </c>
      <c r="BU25" s="15" t="e">
        <f>E25-#REF!</f>
        <v>#REF!</v>
      </c>
      <c r="BV25" s="15" t="e">
        <f>F25-#REF!</f>
        <v>#REF!</v>
      </c>
      <c r="BW25" s="15" t="e">
        <f>G25-#REF!</f>
        <v>#REF!</v>
      </c>
      <c r="BX25" s="15" t="e">
        <f>H25-#REF!</f>
        <v>#REF!</v>
      </c>
      <c r="BY25" s="15" t="e">
        <f>I25-#REF!</f>
        <v>#REF!</v>
      </c>
      <c r="BZ25" s="15" t="e">
        <f>J25-#REF!</f>
        <v>#REF!</v>
      </c>
      <c r="CA25" s="15" t="e">
        <f>K25-#REF!</f>
        <v>#REF!</v>
      </c>
      <c r="CB25" s="15" t="e">
        <f>L25-#REF!</f>
        <v>#REF!</v>
      </c>
      <c r="CC25" s="15" t="e">
        <f>M25-#REF!</f>
        <v>#REF!</v>
      </c>
      <c r="CD25" s="15" t="e">
        <f>N25-#REF!</f>
        <v>#REF!</v>
      </c>
      <c r="CE25" s="15" t="e">
        <f>O25-#REF!</f>
        <v>#REF!</v>
      </c>
      <c r="CF25" s="15" t="e">
        <f>P25-#REF!</f>
        <v>#REF!</v>
      </c>
      <c r="CG25" s="15" t="e">
        <f>Q25-#REF!</f>
        <v>#REF!</v>
      </c>
      <c r="CH25" s="15" t="e">
        <f>R25-#REF!</f>
        <v>#REF!</v>
      </c>
      <c r="CI25" s="15" t="e">
        <f>S25-#REF!</f>
        <v>#REF!</v>
      </c>
      <c r="CJ25" s="15" t="e">
        <f>T25-#REF!</f>
        <v>#REF!</v>
      </c>
      <c r="CK25" s="81"/>
    </row>
    <row r="26" spans="1:89" ht="16.5" customHeight="1">
      <c r="A26" s="1"/>
      <c r="B26" s="83"/>
      <c r="C26" s="21">
        <v>2012</v>
      </c>
      <c r="D26" s="22">
        <v>1</v>
      </c>
      <c r="E26" s="22">
        <v>0</v>
      </c>
      <c r="F26" s="22">
        <v>10</v>
      </c>
      <c r="G26" s="22">
        <v>0</v>
      </c>
      <c r="H26" s="12">
        <f>SUM(D26:G26)</f>
        <v>11</v>
      </c>
      <c r="I26" s="24">
        <v>0</v>
      </c>
      <c r="J26" s="22">
        <v>1</v>
      </c>
      <c r="K26" s="12">
        <f t="shared" si="4"/>
        <v>1</v>
      </c>
      <c r="L26" s="38">
        <v>6</v>
      </c>
      <c r="M26" s="22">
        <v>0</v>
      </c>
      <c r="N26" s="22">
        <v>2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81"/>
      <c r="V26" s="1"/>
      <c r="X26" s="1"/>
      <c r="Y26" s="95"/>
      <c r="Z26" s="21">
        <v>2012</v>
      </c>
      <c r="AA26" s="22">
        <v>2</v>
      </c>
      <c r="AB26" s="22">
        <v>1</v>
      </c>
      <c r="AC26" s="22">
        <v>2</v>
      </c>
      <c r="AD26" s="22">
        <v>2</v>
      </c>
      <c r="AE26" s="23">
        <f t="shared" si="0"/>
        <v>7</v>
      </c>
      <c r="AF26" s="24">
        <v>0</v>
      </c>
      <c r="AG26" s="22">
        <v>2</v>
      </c>
      <c r="AH26" s="23">
        <f t="shared" si="1"/>
        <v>2</v>
      </c>
      <c r="AI26" s="24">
        <v>2</v>
      </c>
      <c r="AJ26" s="22">
        <v>0</v>
      </c>
      <c r="AK26" s="22">
        <v>4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100"/>
      <c r="AV26" s="83"/>
      <c r="AW26" s="21">
        <v>2012</v>
      </c>
      <c r="AX26" s="15" t="e">
        <f>D26-#REF!</f>
        <v>#REF!</v>
      </c>
      <c r="AY26" s="15" t="e">
        <f>E26-#REF!</f>
        <v>#REF!</v>
      </c>
      <c r="AZ26" s="15" t="e">
        <f>F26-#REF!</f>
        <v>#REF!</v>
      </c>
      <c r="BA26" s="15" t="e">
        <f>G26-#REF!</f>
        <v>#REF!</v>
      </c>
      <c r="BB26" s="15" t="e">
        <f>H26-#REF!</f>
        <v>#REF!</v>
      </c>
      <c r="BC26" s="15" t="e">
        <f>I26-#REF!</f>
        <v>#REF!</v>
      </c>
      <c r="BD26" s="15" t="e">
        <f>J26-#REF!</f>
        <v>#REF!</v>
      </c>
      <c r="BE26" s="15" t="e">
        <f>K26-#REF!</f>
        <v>#REF!</v>
      </c>
      <c r="BF26" s="15" t="e">
        <f>L26-#REF!</f>
        <v>#REF!</v>
      </c>
      <c r="BG26" s="15" t="e">
        <f>M26-#REF!</f>
        <v>#REF!</v>
      </c>
      <c r="BH26" s="15" t="e">
        <f>N26-#REF!</f>
        <v>#REF!</v>
      </c>
      <c r="BI26" s="15" t="e">
        <f>O26-#REF!</f>
        <v>#REF!</v>
      </c>
      <c r="BJ26" s="15" t="e">
        <f>P26-#REF!</f>
        <v>#REF!</v>
      </c>
      <c r="BK26" s="15" t="e">
        <f>Q26-#REF!</f>
        <v>#REF!</v>
      </c>
      <c r="BL26" s="15" t="e">
        <f>R26-#REF!</f>
        <v>#REF!</v>
      </c>
      <c r="BM26" s="15" t="e">
        <f>S26-#REF!</f>
        <v>#REF!</v>
      </c>
      <c r="BN26" s="15" t="e">
        <f>T26-#REF!</f>
        <v>#REF!</v>
      </c>
      <c r="BO26" s="81"/>
      <c r="BR26" s="83"/>
      <c r="BS26" s="25" t="s">
        <v>30</v>
      </c>
      <c r="BT26" s="15">
        <f aca="true" t="shared" si="20" ref="BT26:CI27">D26-D25</f>
        <v>0</v>
      </c>
      <c r="BU26" s="15">
        <f t="shared" si="20"/>
        <v>0</v>
      </c>
      <c r="BV26" s="15">
        <f t="shared" si="20"/>
        <v>8</v>
      </c>
      <c r="BW26" s="15">
        <f t="shared" si="20"/>
        <v>0</v>
      </c>
      <c r="BX26" s="15">
        <f t="shared" si="20"/>
        <v>8</v>
      </c>
      <c r="BY26" s="15">
        <f t="shared" si="20"/>
        <v>0</v>
      </c>
      <c r="BZ26" s="15">
        <f t="shared" si="20"/>
        <v>0</v>
      </c>
      <c r="CA26" s="15">
        <f t="shared" si="20"/>
        <v>0</v>
      </c>
      <c r="CB26" s="15">
        <f t="shared" si="20"/>
        <v>0</v>
      </c>
      <c r="CC26" s="15">
        <f t="shared" si="20"/>
        <v>0</v>
      </c>
      <c r="CD26" s="15">
        <f t="shared" si="20"/>
        <v>0</v>
      </c>
      <c r="CE26" s="15">
        <f t="shared" si="20"/>
        <v>0</v>
      </c>
      <c r="CF26" s="15">
        <f t="shared" si="20"/>
        <v>0</v>
      </c>
      <c r="CG26" s="15">
        <f t="shared" si="20"/>
        <v>0</v>
      </c>
      <c r="CH26" s="15">
        <f t="shared" si="20"/>
        <v>0</v>
      </c>
      <c r="CI26" s="15">
        <f t="shared" si="20"/>
        <v>0</v>
      </c>
      <c r="CJ26" s="15">
        <f aca="true" t="shared" si="21" ref="CD26:CJ27">T26-T25</f>
        <v>0</v>
      </c>
      <c r="CK26" s="81"/>
    </row>
    <row r="27" spans="1:89" ht="16.5" customHeight="1">
      <c r="A27" s="1"/>
      <c r="B27" s="84"/>
      <c r="C27" s="39">
        <v>2013</v>
      </c>
      <c r="D27" s="40">
        <v>1</v>
      </c>
      <c r="E27" s="40">
        <v>0</v>
      </c>
      <c r="F27" s="40">
        <v>10</v>
      </c>
      <c r="G27" s="40">
        <v>0</v>
      </c>
      <c r="H27" s="12">
        <f>SUM(D27:G27)</f>
        <v>11</v>
      </c>
      <c r="I27" s="41">
        <v>0</v>
      </c>
      <c r="J27" s="40">
        <v>1</v>
      </c>
      <c r="K27" s="12">
        <f t="shared" si="4"/>
        <v>1</v>
      </c>
      <c r="L27" s="42">
        <v>6</v>
      </c>
      <c r="M27" s="40">
        <v>0</v>
      </c>
      <c r="N27" s="40">
        <v>2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82"/>
      <c r="V27" s="1"/>
      <c r="X27" s="1"/>
      <c r="Y27" s="97" t="s">
        <v>46</v>
      </c>
      <c r="Z27" s="30">
        <v>2010</v>
      </c>
      <c r="AA27" s="15">
        <v>1</v>
      </c>
      <c r="AB27" s="15">
        <v>1</v>
      </c>
      <c r="AC27" s="15">
        <v>0</v>
      </c>
      <c r="AD27" s="15">
        <v>0</v>
      </c>
      <c r="AE27" s="31">
        <f t="shared" si="0"/>
        <v>2</v>
      </c>
      <c r="AF27" s="32">
        <v>0</v>
      </c>
      <c r="AG27" s="15">
        <v>1</v>
      </c>
      <c r="AH27" s="31">
        <f t="shared" si="1"/>
        <v>1</v>
      </c>
      <c r="AI27" s="32">
        <v>1</v>
      </c>
      <c r="AJ27" s="15">
        <v>0</v>
      </c>
      <c r="AK27" s="15">
        <v>1</v>
      </c>
      <c r="AL27" s="15">
        <v>0</v>
      </c>
      <c r="AM27" s="15">
        <v>0</v>
      </c>
      <c r="AN27" s="15">
        <v>0</v>
      </c>
      <c r="AO27" s="15">
        <v>0</v>
      </c>
      <c r="AP27" s="15">
        <v>1</v>
      </c>
      <c r="AQ27" s="15">
        <v>2</v>
      </c>
      <c r="AR27" s="90" t="s">
        <v>47</v>
      </c>
      <c r="AV27" s="84"/>
      <c r="AW27" s="39">
        <v>2013</v>
      </c>
      <c r="AX27" s="40"/>
      <c r="AY27" s="40"/>
      <c r="AZ27" s="40"/>
      <c r="BA27" s="40"/>
      <c r="BB27" s="43"/>
      <c r="BC27" s="41"/>
      <c r="BD27" s="40"/>
      <c r="BE27" s="43"/>
      <c r="BF27" s="42"/>
      <c r="BG27" s="40"/>
      <c r="BH27" s="40"/>
      <c r="BI27" s="40"/>
      <c r="BJ27" s="40"/>
      <c r="BK27" s="40"/>
      <c r="BL27" s="40"/>
      <c r="BM27" s="40"/>
      <c r="BN27" s="40"/>
      <c r="BO27" s="82"/>
      <c r="BR27" s="84"/>
      <c r="BS27" s="34" t="s">
        <v>33</v>
      </c>
      <c r="BT27" s="15">
        <f t="shared" si="20"/>
        <v>0</v>
      </c>
      <c r="BU27" s="15">
        <f t="shared" si="20"/>
        <v>0</v>
      </c>
      <c r="BV27" s="15">
        <f t="shared" si="20"/>
        <v>0</v>
      </c>
      <c r="BW27" s="15">
        <f t="shared" si="20"/>
        <v>0</v>
      </c>
      <c r="BX27" s="15">
        <f t="shared" si="20"/>
        <v>0</v>
      </c>
      <c r="BY27" s="15">
        <f t="shared" si="20"/>
        <v>0</v>
      </c>
      <c r="BZ27" s="15">
        <f t="shared" si="20"/>
        <v>0</v>
      </c>
      <c r="CA27" s="15">
        <f t="shared" si="20"/>
        <v>0</v>
      </c>
      <c r="CB27" s="15">
        <f t="shared" si="20"/>
        <v>0</v>
      </c>
      <c r="CC27" s="15">
        <f t="shared" si="20"/>
        <v>0</v>
      </c>
      <c r="CD27" s="15">
        <f t="shared" si="21"/>
        <v>0</v>
      </c>
      <c r="CE27" s="15">
        <f t="shared" si="21"/>
        <v>0</v>
      </c>
      <c r="CF27" s="15">
        <f t="shared" si="21"/>
        <v>0</v>
      </c>
      <c r="CG27" s="15">
        <f t="shared" si="21"/>
        <v>0</v>
      </c>
      <c r="CH27" s="15">
        <f t="shared" si="21"/>
        <v>0</v>
      </c>
      <c r="CI27" s="15">
        <f t="shared" si="21"/>
        <v>0</v>
      </c>
      <c r="CJ27" s="15">
        <f t="shared" si="21"/>
        <v>0</v>
      </c>
      <c r="CK27" s="82"/>
    </row>
    <row r="28" spans="1:89" ht="16.5" customHeight="1">
      <c r="A28" s="1"/>
      <c r="B28" s="85" t="s">
        <v>44</v>
      </c>
      <c r="C28" s="10">
        <v>2011</v>
      </c>
      <c r="D28" s="11">
        <v>1</v>
      </c>
      <c r="E28" s="11">
        <v>1</v>
      </c>
      <c r="F28" s="11">
        <v>34</v>
      </c>
      <c r="G28" s="11">
        <v>6</v>
      </c>
      <c r="H28" s="12">
        <f aca="true" t="shared" si="22" ref="H28:H38">SUM(D28:G28)</f>
        <v>42</v>
      </c>
      <c r="I28" s="13">
        <v>0</v>
      </c>
      <c r="J28" s="11">
        <v>2</v>
      </c>
      <c r="K28" s="12">
        <f t="shared" si="4"/>
        <v>2</v>
      </c>
      <c r="L28" s="14">
        <v>20</v>
      </c>
      <c r="M28" s="11">
        <v>0</v>
      </c>
      <c r="N28" s="11">
        <v>3</v>
      </c>
      <c r="O28" s="11">
        <v>1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98" t="s">
        <v>45</v>
      </c>
      <c r="V28" s="1"/>
      <c r="X28" s="1"/>
      <c r="Y28" s="95"/>
      <c r="Z28" s="21">
        <v>2012</v>
      </c>
      <c r="AA28" s="22">
        <v>1</v>
      </c>
      <c r="AB28" s="22">
        <v>0</v>
      </c>
      <c r="AC28" s="22">
        <v>1</v>
      </c>
      <c r="AD28" s="22">
        <v>0</v>
      </c>
      <c r="AE28" s="23">
        <f t="shared" si="0"/>
        <v>2</v>
      </c>
      <c r="AF28" s="24">
        <v>0</v>
      </c>
      <c r="AG28" s="22">
        <v>1</v>
      </c>
      <c r="AH28" s="23">
        <f t="shared" si="1"/>
        <v>1</v>
      </c>
      <c r="AI28" s="24">
        <v>1</v>
      </c>
      <c r="AJ28" s="22">
        <v>0</v>
      </c>
      <c r="AK28" s="22">
        <v>1</v>
      </c>
      <c r="AL28" s="22">
        <v>0</v>
      </c>
      <c r="AM28" s="22">
        <v>0</v>
      </c>
      <c r="AN28" s="22">
        <v>0</v>
      </c>
      <c r="AO28" s="22">
        <v>0</v>
      </c>
      <c r="AP28" s="22">
        <v>1</v>
      </c>
      <c r="AQ28" s="22">
        <v>2</v>
      </c>
      <c r="AR28" s="91"/>
      <c r="AV28" s="83"/>
      <c r="AW28" s="10">
        <v>2011</v>
      </c>
      <c r="AX28" s="15">
        <f aca="true" t="shared" si="23" ref="AX28:BM29">D28-AA23</f>
        <v>0</v>
      </c>
      <c r="AY28" s="15">
        <f t="shared" si="23"/>
        <v>0</v>
      </c>
      <c r="AZ28" s="15">
        <f t="shared" si="23"/>
        <v>0</v>
      </c>
      <c r="BA28" s="15">
        <f t="shared" si="23"/>
        <v>0</v>
      </c>
      <c r="BB28" s="15">
        <f t="shared" si="23"/>
        <v>0</v>
      </c>
      <c r="BC28" s="15">
        <f t="shared" si="23"/>
        <v>0</v>
      </c>
      <c r="BD28" s="15">
        <f t="shared" si="23"/>
        <v>0</v>
      </c>
      <c r="BE28" s="15">
        <f t="shared" si="23"/>
        <v>0</v>
      </c>
      <c r="BF28" s="15">
        <f t="shared" si="23"/>
        <v>0</v>
      </c>
      <c r="BG28" s="15">
        <f t="shared" si="23"/>
        <v>0</v>
      </c>
      <c r="BH28" s="15">
        <f t="shared" si="23"/>
        <v>0</v>
      </c>
      <c r="BI28" s="15">
        <f t="shared" si="23"/>
        <v>0</v>
      </c>
      <c r="BJ28" s="15">
        <f t="shared" si="23"/>
        <v>0</v>
      </c>
      <c r="BK28" s="15">
        <f t="shared" si="23"/>
        <v>0</v>
      </c>
      <c r="BL28" s="15">
        <f t="shared" si="23"/>
        <v>0</v>
      </c>
      <c r="BM28" s="15">
        <f t="shared" si="23"/>
        <v>0</v>
      </c>
      <c r="BN28" s="15">
        <f aca="true" t="shared" si="24" ref="BH28:BN29">T28-AQ23</f>
        <v>0</v>
      </c>
      <c r="BO28" s="92"/>
      <c r="BR28" s="83"/>
      <c r="BS28" s="16" t="s">
        <v>29</v>
      </c>
      <c r="BT28" s="15" t="e">
        <f>D28-#REF!</f>
        <v>#REF!</v>
      </c>
      <c r="BU28" s="15" t="e">
        <f>E28-#REF!</f>
        <v>#REF!</v>
      </c>
      <c r="BV28" s="15" t="e">
        <f>F28-#REF!</f>
        <v>#REF!</v>
      </c>
      <c r="BW28" s="15" t="e">
        <f>G28-#REF!</f>
        <v>#REF!</v>
      </c>
      <c r="BX28" s="15" t="e">
        <f>H28-#REF!</f>
        <v>#REF!</v>
      </c>
      <c r="BY28" s="15" t="e">
        <f>I28-#REF!</f>
        <v>#REF!</v>
      </c>
      <c r="BZ28" s="15" t="e">
        <f>J28-#REF!</f>
        <v>#REF!</v>
      </c>
      <c r="CA28" s="15" t="e">
        <f>K28-#REF!</f>
        <v>#REF!</v>
      </c>
      <c r="CB28" s="15" t="e">
        <f>L28-#REF!</f>
        <v>#REF!</v>
      </c>
      <c r="CC28" s="15" t="e">
        <f>M28-#REF!</f>
        <v>#REF!</v>
      </c>
      <c r="CD28" s="15" t="e">
        <f>N28-#REF!</f>
        <v>#REF!</v>
      </c>
      <c r="CE28" s="15" t="e">
        <f>O28-#REF!</f>
        <v>#REF!</v>
      </c>
      <c r="CF28" s="15" t="e">
        <f>P28-#REF!</f>
        <v>#REF!</v>
      </c>
      <c r="CG28" s="15" t="e">
        <f>Q28-#REF!</f>
        <v>#REF!</v>
      </c>
      <c r="CH28" s="15" t="e">
        <f>R28-#REF!</f>
        <v>#REF!</v>
      </c>
      <c r="CI28" s="15" t="e">
        <f>S28-#REF!</f>
        <v>#REF!</v>
      </c>
      <c r="CJ28" s="15" t="e">
        <f>T28-#REF!</f>
        <v>#REF!</v>
      </c>
      <c r="CK28" s="92"/>
    </row>
    <row r="29" spans="1:89" ht="16.5" customHeight="1">
      <c r="A29" s="1"/>
      <c r="B29" s="83"/>
      <c r="C29" s="21">
        <v>2012</v>
      </c>
      <c r="D29" s="22">
        <v>1</v>
      </c>
      <c r="E29" s="22">
        <v>1</v>
      </c>
      <c r="F29" s="22">
        <v>38</v>
      </c>
      <c r="G29" s="22">
        <v>9</v>
      </c>
      <c r="H29" s="12">
        <f t="shared" si="22"/>
        <v>49</v>
      </c>
      <c r="I29" s="24">
        <v>0</v>
      </c>
      <c r="J29" s="22">
        <v>2</v>
      </c>
      <c r="K29" s="12">
        <f t="shared" si="4"/>
        <v>2</v>
      </c>
      <c r="L29" s="38">
        <v>21</v>
      </c>
      <c r="M29" s="22">
        <v>0</v>
      </c>
      <c r="N29" s="22">
        <v>3</v>
      </c>
      <c r="O29" s="22">
        <v>1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92"/>
      <c r="V29" s="1"/>
      <c r="X29" s="1"/>
      <c r="Y29" s="97" t="s">
        <v>48</v>
      </c>
      <c r="Z29" s="30">
        <v>2010</v>
      </c>
      <c r="AA29" s="15">
        <v>0</v>
      </c>
      <c r="AB29" s="15">
        <v>1</v>
      </c>
      <c r="AC29" s="15">
        <v>23</v>
      </c>
      <c r="AD29" s="15">
        <v>10</v>
      </c>
      <c r="AE29" s="31">
        <f t="shared" si="0"/>
        <v>34</v>
      </c>
      <c r="AF29" s="32">
        <v>0</v>
      </c>
      <c r="AG29" s="15">
        <v>1</v>
      </c>
      <c r="AH29" s="31">
        <f t="shared" si="1"/>
        <v>1</v>
      </c>
      <c r="AI29" s="32">
        <v>11</v>
      </c>
      <c r="AJ29" s="15">
        <v>0</v>
      </c>
      <c r="AK29" s="15">
        <v>2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90" t="s">
        <v>49</v>
      </c>
      <c r="AV29" s="83"/>
      <c r="AW29" s="21">
        <v>2012</v>
      </c>
      <c r="AX29" s="15">
        <f t="shared" si="23"/>
        <v>0</v>
      </c>
      <c r="AY29" s="15">
        <f t="shared" si="23"/>
        <v>0</v>
      </c>
      <c r="AZ29" s="15">
        <f t="shared" si="23"/>
        <v>0</v>
      </c>
      <c r="BA29" s="15">
        <f t="shared" si="23"/>
        <v>0</v>
      </c>
      <c r="BB29" s="15">
        <f t="shared" si="23"/>
        <v>0</v>
      </c>
      <c r="BC29" s="15">
        <f t="shared" si="23"/>
        <v>0</v>
      </c>
      <c r="BD29" s="15">
        <f t="shared" si="23"/>
        <v>0</v>
      </c>
      <c r="BE29" s="15">
        <f t="shared" si="23"/>
        <v>0</v>
      </c>
      <c r="BF29" s="15">
        <f t="shared" si="23"/>
        <v>0</v>
      </c>
      <c r="BG29" s="15">
        <f t="shared" si="23"/>
        <v>0</v>
      </c>
      <c r="BH29" s="15">
        <f t="shared" si="24"/>
        <v>0</v>
      </c>
      <c r="BI29" s="15">
        <f t="shared" si="24"/>
        <v>0</v>
      </c>
      <c r="BJ29" s="15">
        <f t="shared" si="24"/>
        <v>0</v>
      </c>
      <c r="BK29" s="15">
        <f t="shared" si="24"/>
        <v>0</v>
      </c>
      <c r="BL29" s="15">
        <f t="shared" si="24"/>
        <v>0</v>
      </c>
      <c r="BM29" s="15">
        <f t="shared" si="24"/>
        <v>0</v>
      </c>
      <c r="BN29" s="15">
        <f t="shared" si="24"/>
        <v>0</v>
      </c>
      <c r="BO29" s="92"/>
      <c r="BR29" s="83"/>
      <c r="BS29" s="25" t="s">
        <v>30</v>
      </c>
      <c r="BT29" s="15">
        <f aca="true" t="shared" si="25" ref="BT29:CI30">D29-D28</f>
        <v>0</v>
      </c>
      <c r="BU29" s="15">
        <f t="shared" si="25"/>
        <v>0</v>
      </c>
      <c r="BV29" s="15">
        <f t="shared" si="25"/>
        <v>4</v>
      </c>
      <c r="BW29" s="15">
        <f t="shared" si="25"/>
        <v>3</v>
      </c>
      <c r="BX29" s="15">
        <f t="shared" si="25"/>
        <v>7</v>
      </c>
      <c r="BY29" s="15">
        <f t="shared" si="25"/>
        <v>0</v>
      </c>
      <c r="BZ29" s="15">
        <f t="shared" si="25"/>
        <v>0</v>
      </c>
      <c r="CA29" s="15">
        <f t="shared" si="25"/>
        <v>0</v>
      </c>
      <c r="CB29" s="15">
        <f t="shared" si="25"/>
        <v>1</v>
      </c>
      <c r="CC29" s="15">
        <f t="shared" si="25"/>
        <v>0</v>
      </c>
      <c r="CD29" s="15">
        <f t="shared" si="25"/>
        <v>0</v>
      </c>
      <c r="CE29" s="15">
        <f t="shared" si="25"/>
        <v>0</v>
      </c>
      <c r="CF29" s="15">
        <f t="shared" si="25"/>
        <v>0</v>
      </c>
      <c r="CG29" s="15">
        <f t="shared" si="25"/>
        <v>0</v>
      </c>
      <c r="CH29" s="15">
        <f t="shared" si="25"/>
        <v>0</v>
      </c>
      <c r="CI29" s="15">
        <f t="shared" si="25"/>
        <v>0</v>
      </c>
      <c r="CJ29" s="15">
        <f aca="true" t="shared" si="26" ref="CD29:CJ30">T29-T28</f>
        <v>0</v>
      </c>
      <c r="CK29" s="92"/>
    </row>
    <row r="30" spans="1:89" ht="16.5" customHeight="1">
      <c r="A30" s="1"/>
      <c r="B30" s="84"/>
      <c r="C30" s="39">
        <v>2013</v>
      </c>
      <c r="D30" s="40">
        <v>1</v>
      </c>
      <c r="E30" s="40">
        <v>1</v>
      </c>
      <c r="F30" s="40">
        <v>38</v>
      </c>
      <c r="G30" s="40">
        <v>1</v>
      </c>
      <c r="H30" s="12">
        <f t="shared" si="22"/>
        <v>41</v>
      </c>
      <c r="I30" s="41">
        <v>0</v>
      </c>
      <c r="J30" s="40">
        <v>2</v>
      </c>
      <c r="K30" s="12">
        <f t="shared" si="4"/>
        <v>2</v>
      </c>
      <c r="L30" s="42">
        <v>21</v>
      </c>
      <c r="M30" s="40">
        <v>0</v>
      </c>
      <c r="N30" s="40">
        <v>3</v>
      </c>
      <c r="O30" s="40">
        <v>1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93"/>
      <c r="V30" s="1"/>
      <c r="X30" s="1"/>
      <c r="Y30" s="94"/>
      <c r="Z30" s="10">
        <v>2011</v>
      </c>
      <c r="AA30" s="11">
        <v>0</v>
      </c>
      <c r="AB30" s="11">
        <v>0</v>
      </c>
      <c r="AC30" s="11">
        <v>23</v>
      </c>
      <c r="AD30" s="11">
        <v>10</v>
      </c>
      <c r="AE30" s="12">
        <f t="shared" si="0"/>
        <v>33</v>
      </c>
      <c r="AF30" s="13">
        <v>0</v>
      </c>
      <c r="AG30" s="11">
        <v>1</v>
      </c>
      <c r="AH30" s="12">
        <f t="shared" si="1"/>
        <v>1</v>
      </c>
      <c r="AI30" s="13">
        <v>11</v>
      </c>
      <c r="AJ30" s="11">
        <v>0</v>
      </c>
      <c r="AK30" s="11">
        <v>2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96"/>
      <c r="AV30" s="84"/>
      <c r="AW30" s="39">
        <v>2013</v>
      </c>
      <c r="AX30" s="40"/>
      <c r="AY30" s="40"/>
      <c r="AZ30" s="40"/>
      <c r="BA30" s="40"/>
      <c r="BB30" s="43"/>
      <c r="BC30" s="41"/>
      <c r="BD30" s="40"/>
      <c r="BE30" s="43"/>
      <c r="BF30" s="42"/>
      <c r="BG30" s="40"/>
      <c r="BH30" s="40"/>
      <c r="BI30" s="40"/>
      <c r="BJ30" s="40"/>
      <c r="BK30" s="40"/>
      <c r="BL30" s="40"/>
      <c r="BM30" s="40"/>
      <c r="BN30" s="40"/>
      <c r="BO30" s="93"/>
      <c r="BR30" s="84"/>
      <c r="BS30" s="34" t="s">
        <v>33</v>
      </c>
      <c r="BT30" s="15">
        <f t="shared" si="25"/>
        <v>0</v>
      </c>
      <c r="BU30" s="15">
        <f t="shared" si="25"/>
        <v>0</v>
      </c>
      <c r="BV30" s="15">
        <f t="shared" si="25"/>
        <v>0</v>
      </c>
      <c r="BW30" s="15">
        <f t="shared" si="25"/>
        <v>-8</v>
      </c>
      <c r="BX30" s="15">
        <f t="shared" si="25"/>
        <v>-8</v>
      </c>
      <c r="BY30" s="15">
        <f t="shared" si="25"/>
        <v>0</v>
      </c>
      <c r="BZ30" s="15">
        <f t="shared" si="25"/>
        <v>0</v>
      </c>
      <c r="CA30" s="15">
        <f t="shared" si="25"/>
        <v>0</v>
      </c>
      <c r="CB30" s="15">
        <f t="shared" si="25"/>
        <v>0</v>
      </c>
      <c r="CC30" s="15">
        <f t="shared" si="25"/>
        <v>0</v>
      </c>
      <c r="CD30" s="15">
        <f t="shared" si="26"/>
        <v>0</v>
      </c>
      <c r="CE30" s="15">
        <f t="shared" si="26"/>
        <v>0</v>
      </c>
      <c r="CF30" s="15">
        <f t="shared" si="26"/>
        <v>0</v>
      </c>
      <c r="CG30" s="15">
        <f t="shared" si="26"/>
        <v>0</v>
      </c>
      <c r="CH30" s="15">
        <f t="shared" si="26"/>
        <v>0</v>
      </c>
      <c r="CI30" s="15">
        <f t="shared" si="26"/>
        <v>0</v>
      </c>
      <c r="CJ30" s="15">
        <f t="shared" si="26"/>
        <v>0</v>
      </c>
      <c r="CK30" s="93"/>
    </row>
    <row r="31" spans="1:89" ht="16.5" customHeight="1">
      <c r="A31" s="1"/>
      <c r="B31" s="85" t="s">
        <v>50</v>
      </c>
      <c r="C31" s="10">
        <v>2011</v>
      </c>
      <c r="D31" s="11">
        <v>2</v>
      </c>
      <c r="E31" s="11">
        <v>1</v>
      </c>
      <c r="F31" s="11">
        <v>0</v>
      </c>
      <c r="G31" s="11">
        <v>0</v>
      </c>
      <c r="H31" s="12">
        <f t="shared" si="22"/>
        <v>3</v>
      </c>
      <c r="I31" s="13">
        <v>0</v>
      </c>
      <c r="J31" s="11">
        <v>2</v>
      </c>
      <c r="K31" s="12">
        <f t="shared" si="4"/>
        <v>2</v>
      </c>
      <c r="L31" s="14">
        <v>2</v>
      </c>
      <c r="M31" s="11">
        <v>0</v>
      </c>
      <c r="N31" s="11">
        <v>4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98" t="s">
        <v>51</v>
      </c>
      <c r="V31" s="1"/>
      <c r="X31" s="1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5"/>
      <c r="AV31" s="83"/>
      <c r="AW31" s="10">
        <v>2011</v>
      </c>
      <c r="AX31" s="15">
        <f aca="true" t="shared" si="27" ref="AX31:BM32">D31-AA25</f>
        <v>0</v>
      </c>
      <c r="AY31" s="15">
        <f t="shared" si="27"/>
        <v>0</v>
      </c>
      <c r="AZ31" s="15">
        <f t="shared" si="27"/>
        <v>0</v>
      </c>
      <c r="BA31" s="15">
        <f t="shared" si="27"/>
        <v>0</v>
      </c>
      <c r="BB31" s="15">
        <f t="shared" si="27"/>
        <v>0</v>
      </c>
      <c r="BC31" s="15">
        <f t="shared" si="27"/>
        <v>0</v>
      </c>
      <c r="BD31" s="15">
        <f t="shared" si="27"/>
        <v>0</v>
      </c>
      <c r="BE31" s="15">
        <f t="shared" si="27"/>
        <v>0</v>
      </c>
      <c r="BF31" s="15">
        <f t="shared" si="27"/>
        <v>0</v>
      </c>
      <c r="BG31" s="15">
        <f t="shared" si="27"/>
        <v>0</v>
      </c>
      <c r="BH31" s="15">
        <f t="shared" si="27"/>
        <v>0</v>
      </c>
      <c r="BI31" s="15">
        <f t="shared" si="27"/>
        <v>0</v>
      </c>
      <c r="BJ31" s="15">
        <f t="shared" si="27"/>
        <v>0</v>
      </c>
      <c r="BK31" s="15">
        <f t="shared" si="27"/>
        <v>0</v>
      </c>
      <c r="BL31" s="15">
        <f t="shared" si="27"/>
        <v>0</v>
      </c>
      <c r="BM31" s="15">
        <f t="shared" si="27"/>
        <v>0</v>
      </c>
      <c r="BN31" s="15">
        <f aca="true" t="shared" si="28" ref="BH31:BN32">T31-AQ25</f>
        <v>0</v>
      </c>
      <c r="BO31" s="92"/>
      <c r="BR31" s="83"/>
      <c r="BS31" s="16" t="s">
        <v>29</v>
      </c>
      <c r="BT31" s="15" t="e">
        <f>D31-#REF!</f>
        <v>#REF!</v>
      </c>
      <c r="BU31" s="15" t="e">
        <f>E31-#REF!</f>
        <v>#REF!</v>
      </c>
      <c r="BV31" s="15" t="e">
        <f>F31-#REF!</f>
        <v>#REF!</v>
      </c>
      <c r="BW31" s="15" t="e">
        <f>G31-#REF!</f>
        <v>#REF!</v>
      </c>
      <c r="BX31" s="15" t="e">
        <f>H31-#REF!</f>
        <v>#REF!</v>
      </c>
      <c r="BY31" s="15" t="e">
        <f>I31-#REF!</f>
        <v>#REF!</v>
      </c>
      <c r="BZ31" s="15" t="e">
        <f>J31-#REF!</f>
        <v>#REF!</v>
      </c>
      <c r="CA31" s="15" t="e">
        <f>K31-#REF!</f>
        <v>#REF!</v>
      </c>
      <c r="CB31" s="15" t="e">
        <f>L31-#REF!</f>
        <v>#REF!</v>
      </c>
      <c r="CC31" s="15" t="e">
        <f>M31-#REF!</f>
        <v>#REF!</v>
      </c>
      <c r="CD31" s="15" t="e">
        <f>N31-#REF!</f>
        <v>#REF!</v>
      </c>
      <c r="CE31" s="15" t="e">
        <f>O31-#REF!</f>
        <v>#REF!</v>
      </c>
      <c r="CF31" s="15" t="e">
        <f>P31-#REF!</f>
        <v>#REF!</v>
      </c>
      <c r="CG31" s="15" t="e">
        <f>Q31-#REF!</f>
        <v>#REF!</v>
      </c>
      <c r="CH31" s="15" t="e">
        <f>R31-#REF!</f>
        <v>#REF!</v>
      </c>
      <c r="CI31" s="15" t="e">
        <f>S31-#REF!</f>
        <v>#REF!</v>
      </c>
      <c r="CJ31" s="15" t="e">
        <f>T31-#REF!</f>
        <v>#REF!</v>
      </c>
      <c r="CK31" s="92"/>
    </row>
    <row r="32" spans="1:89" ht="16.5" customHeight="1">
      <c r="A32" s="1"/>
      <c r="B32" s="83"/>
      <c r="C32" s="21">
        <v>2012</v>
      </c>
      <c r="D32" s="22">
        <v>2</v>
      </c>
      <c r="E32" s="22">
        <v>1</v>
      </c>
      <c r="F32" s="22">
        <v>2</v>
      </c>
      <c r="G32" s="22">
        <v>2</v>
      </c>
      <c r="H32" s="12">
        <f t="shared" si="22"/>
        <v>7</v>
      </c>
      <c r="I32" s="24">
        <v>0</v>
      </c>
      <c r="J32" s="22">
        <v>2</v>
      </c>
      <c r="K32" s="12">
        <f t="shared" si="4"/>
        <v>2</v>
      </c>
      <c r="L32" s="38">
        <v>2</v>
      </c>
      <c r="M32" s="22">
        <v>0</v>
      </c>
      <c r="N32" s="22">
        <v>4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92"/>
      <c r="V32" s="1"/>
      <c r="X32" s="1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5"/>
      <c r="AV32" s="83"/>
      <c r="AW32" s="21">
        <v>2012</v>
      </c>
      <c r="AX32" s="15">
        <f t="shared" si="27"/>
        <v>0</v>
      </c>
      <c r="AY32" s="15">
        <f t="shared" si="27"/>
        <v>0</v>
      </c>
      <c r="AZ32" s="15">
        <f t="shared" si="27"/>
        <v>0</v>
      </c>
      <c r="BA32" s="15">
        <f t="shared" si="27"/>
        <v>0</v>
      </c>
      <c r="BB32" s="15">
        <f t="shared" si="27"/>
        <v>0</v>
      </c>
      <c r="BC32" s="15">
        <f t="shared" si="27"/>
        <v>0</v>
      </c>
      <c r="BD32" s="15">
        <f t="shared" si="27"/>
        <v>0</v>
      </c>
      <c r="BE32" s="15">
        <f t="shared" si="27"/>
        <v>0</v>
      </c>
      <c r="BF32" s="15">
        <f t="shared" si="27"/>
        <v>0</v>
      </c>
      <c r="BG32" s="15">
        <f t="shared" si="27"/>
        <v>0</v>
      </c>
      <c r="BH32" s="15">
        <f t="shared" si="28"/>
        <v>0</v>
      </c>
      <c r="BI32" s="15">
        <f t="shared" si="28"/>
        <v>0</v>
      </c>
      <c r="BJ32" s="15">
        <f t="shared" si="28"/>
        <v>0</v>
      </c>
      <c r="BK32" s="15">
        <f t="shared" si="28"/>
        <v>0</v>
      </c>
      <c r="BL32" s="15">
        <f t="shared" si="28"/>
        <v>0</v>
      </c>
      <c r="BM32" s="15">
        <f t="shared" si="28"/>
        <v>0</v>
      </c>
      <c r="BN32" s="15">
        <f t="shared" si="28"/>
        <v>0</v>
      </c>
      <c r="BO32" s="92"/>
      <c r="BR32" s="83"/>
      <c r="BS32" s="25" t="s">
        <v>30</v>
      </c>
      <c r="BT32" s="15">
        <f aca="true" t="shared" si="29" ref="BT32:CI33">D32-D31</f>
        <v>0</v>
      </c>
      <c r="BU32" s="15">
        <f t="shared" si="29"/>
        <v>0</v>
      </c>
      <c r="BV32" s="15">
        <f t="shared" si="29"/>
        <v>2</v>
      </c>
      <c r="BW32" s="15">
        <f t="shared" si="29"/>
        <v>2</v>
      </c>
      <c r="BX32" s="15">
        <f t="shared" si="29"/>
        <v>4</v>
      </c>
      <c r="BY32" s="15">
        <f t="shared" si="29"/>
        <v>0</v>
      </c>
      <c r="BZ32" s="15">
        <f t="shared" si="29"/>
        <v>0</v>
      </c>
      <c r="CA32" s="15">
        <f t="shared" si="29"/>
        <v>0</v>
      </c>
      <c r="CB32" s="15">
        <f t="shared" si="29"/>
        <v>0</v>
      </c>
      <c r="CC32" s="15">
        <f t="shared" si="29"/>
        <v>0</v>
      </c>
      <c r="CD32" s="15">
        <f t="shared" si="29"/>
        <v>0</v>
      </c>
      <c r="CE32" s="15">
        <f t="shared" si="29"/>
        <v>0</v>
      </c>
      <c r="CF32" s="15">
        <f t="shared" si="29"/>
        <v>0</v>
      </c>
      <c r="CG32" s="15">
        <f t="shared" si="29"/>
        <v>0</v>
      </c>
      <c r="CH32" s="15">
        <f t="shared" si="29"/>
        <v>0</v>
      </c>
      <c r="CI32" s="15">
        <f t="shared" si="29"/>
        <v>0</v>
      </c>
      <c r="CJ32" s="15">
        <f aca="true" t="shared" si="30" ref="CD32:CJ33">T32-T31</f>
        <v>0</v>
      </c>
      <c r="CK32" s="92"/>
    </row>
    <row r="33" spans="1:89" ht="16.5" customHeight="1">
      <c r="A33" s="1"/>
      <c r="B33" s="84"/>
      <c r="C33" s="39">
        <v>2013</v>
      </c>
      <c r="D33" s="40">
        <v>2</v>
      </c>
      <c r="E33" s="40">
        <v>1</v>
      </c>
      <c r="F33" s="40">
        <v>2</v>
      </c>
      <c r="G33" s="40">
        <v>2</v>
      </c>
      <c r="H33" s="12">
        <f t="shared" si="22"/>
        <v>7</v>
      </c>
      <c r="I33" s="41">
        <v>0</v>
      </c>
      <c r="J33" s="40">
        <v>2</v>
      </c>
      <c r="K33" s="12">
        <f t="shared" si="4"/>
        <v>2</v>
      </c>
      <c r="L33" s="42">
        <v>2</v>
      </c>
      <c r="M33" s="40">
        <v>0</v>
      </c>
      <c r="N33" s="40">
        <v>4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93"/>
      <c r="V33" s="1"/>
      <c r="X33" s="1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5"/>
      <c r="AV33" s="84"/>
      <c r="AW33" s="39">
        <v>2013</v>
      </c>
      <c r="AX33" s="40"/>
      <c r="AY33" s="40"/>
      <c r="AZ33" s="40"/>
      <c r="BA33" s="40"/>
      <c r="BB33" s="43"/>
      <c r="BC33" s="41"/>
      <c r="BD33" s="40"/>
      <c r="BE33" s="43"/>
      <c r="BF33" s="42"/>
      <c r="BG33" s="40"/>
      <c r="BH33" s="40"/>
      <c r="BI33" s="40"/>
      <c r="BJ33" s="40"/>
      <c r="BK33" s="40"/>
      <c r="BL33" s="40"/>
      <c r="BM33" s="40"/>
      <c r="BN33" s="40"/>
      <c r="BO33" s="93"/>
      <c r="BR33" s="84"/>
      <c r="BS33" s="34" t="s">
        <v>33</v>
      </c>
      <c r="BT33" s="15">
        <f t="shared" si="29"/>
        <v>0</v>
      </c>
      <c r="BU33" s="15">
        <f t="shared" si="29"/>
        <v>0</v>
      </c>
      <c r="BV33" s="15">
        <f t="shared" si="29"/>
        <v>0</v>
      </c>
      <c r="BW33" s="15">
        <f t="shared" si="29"/>
        <v>0</v>
      </c>
      <c r="BX33" s="15">
        <f t="shared" si="29"/>
        <v>0</v>
      </c>
      <c r="BY33" s="15">
        <f t="shared" si="29"/>
        <v>0</v>
      </c>
      <c r="BZ33" s="15">
        <f t="shared" si="29"/>
        <v>0</v>
      </c>
      <c r="CA33" s="15">
        <f t="shared" si="29"/>
        <v>0</v>
      </c>
      <c r="CB33" s="15">
        <f t="shared" si="29"/>
        <v>0</v>
      </c>
      <c r="CC33" s="15">
        <f t="shared" si="29"/>
        <v>0</v>
      </c>
      <c r="CD33" s="15">
        <f t="shared" si="30"/>
        <v>0</v>
      </c>
      <c r="CE33" s="15">
        <f t="shared" si="30"/>
        <v>0</v>
      </c>
      <c r="CF33" s="15">
        <f t="shared" si="30"/>
        <v>0</v>
      </c>
      <c r="CG33" s="15">
        <f t="shared" si="30"/>
        <v>0</v>
      </c>
      <c r="CH33" s="15">
        <f t="shared" si="30"/>
        <v>0</v>
      </c>
      <c r="CI33" s="15">
        <f t="shared" si="30"/>
        <v>0</v>
      </c>
      <c r="CJ33" s="15">
        <f t="shared" si="30"/>
        <v>0</v>
      </c>
      <c r="CK33" s="93"/>
    </row>
    <row r="34" spans="1:89" ht="16.5" customHeight="1">
      <c r="A34" s="1"/>
      <c r="B34" s="85" t="s">
        <v>46</v>
      </c>
      <c r="C34" s="10">
        <v>2011</v>
      </c>
      <c r="D34" s="11">
        <v>1</v>
      </c>
      <c r="E34" s="11">
        <v>0</v>
      </c>
      <c r="F34" s="11">
        <v>1</v>
      </c>
      <c r="G34" s="11">
        <v>0</v>
      </c>
      <c r="H34" s="12">
        <f>SUM(D34:G34)</f>
        <v>2</v>
      </c>
      <c r="I34" s="13">
        <v>0</v>
      </c>
      <c r="J34" s="11">
        <v>1</v>
      </c>
      <c r="K34" s="12">
        <f t="shared" si="4"/>
        <v>1</v>
      </c>
      <c r="L34" s="14">
        <v>1</v>
      </c>
      <c r="M34" s="11">
        <v>0</v>
      </c>
      <c r="N34" s="11">
        <v>1</v>
      </c>
      <c r="O34" s="11">
        <v>0</v>
      </c>
      <c r="P34" s="11">
        <v>0</v>
      </c>
      <c r="Q34" s="11">
        <v>0</v>
      </c>
      <c r="R34" s="11">
        <v>0</v>
      </c>
      <c r="S34" s="11">
        <v>1</v>
      </c>
      <c r="T34" s="11">
        <v>2</v>
      </c>
      <c r="U34" s="86" t="s">
        <v>47</v>
      </c>
      <c r="V34" s="1"/>
      <c r="X34" s="1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5"/>
      <c r="AV34" s="83"/>
      <c r="AW34" s="10">
        <v>2011</v>
      </c>
      <c r="AX34" s="15" t="e">
        <f>D34-#REF!</f>
        <v>#REF!</v>
      </c>
      <c r="AY34" s="15" t="e">
        <f>E34-#REF!</f>
        <v>#REF!</v>
      </c>
      <c r="AZ34" s="15" t="e">
        <f>F34-#REF!</f>
        <v>#REF!</v>
      </c>
      <c r="BA34" s="15" t="e">
        <f>G34-#REF!</f>
        <v>#REF!</v>
      </c>
      <c r="BB34" s="15" t="e">
        <f>H34-#REF!</f>
        <v>#REF!</v>
      </c>
      <c r="BC34" s="15" t="e">
        <f>I34-#REF!</f>
        <v>#REF!</v>
      </c>
      <c r="BD34" s="15" t="e">
        <f>J34-#REF!</f>
        <v>#REF!</v>
      </c>
      <c r="BE34" s="15" t="e">
        <f>K34-#REF!</f>
        <v>#REF!</v>
      </c>
      <c r="BF34" s="15" t="e">
        <f>L34-#REF!</f>
        <v>#REF!</v>
      </c>
      <c r="BG34" s="15" t="e">
        <f>M34-#REF!</f>
        <v>#REF!</v>
      </c>
      <c r="BH34" s="15" t="e">
        <f>N34-#REF!</f>
        <v>#REF!</v>
      </c>
      <c r="BI34" s="15" t="e">
        <f>O34-#REF!</f>
        <v>#REF!</v>
      </c>
      <c r="BJ34" s="15" t="e">
        <f>P34-#REF!</f>
        <v>#REF!</v>
      </c>
      <c r="BK34" s="15" t="e">
        <f>Q34-#REF!</f>
        <v>#REF!</v>
      </c>
      <c r="BL34" s="15" t="e">
        <f>R34-#REF!</f>
        <v>#REF!</v>
      </c>
      <c r="BM34" s="15" t="e">
        <f>S34-#REF!</f>
        <v>#REF!</v>
      </c>
      <c r="BN34" s="15" t="e">
        <f>T34-#REF!</f>
        <v>#REF!</v>
      </c>
      <c r="BO34" s="81"/>
      <c r="BR34" s="83"/>
      <c r="BS34" s="16" t="s">
        <v>29</v>
      </c>
      <c r="BT34" s="15" t="e">
        <f>D34-#REF!</f>
        <v>#REF!</v>
      </c>
      <c r="BU34" s="15" t="e">
        <f>E34-#REF!</f>
        <v>#REF!</v>
      </c>
      <c r="BV34" s="15" t="e">
        <f>F34-#REF!</f>
        <v>#REF!</v>
      </c>
      <c r="BW34" s="15" t="e">
        <f>G34-#REF!</f>
        <v>#REF!</v>
      </c>
      <c r="BX34" s="15" t="e">
        <f>H34-#REF!</f>
        <v>#REF!</v>
      </c>
      <c r="BY34" s="15" t="e">
        <f>I34-#REF!</f>
        <v>#REF!</v>
      </c>
      <c r="BZ34" s="15" t="e">
        <f>J34-#REF!</f>
        <v>#REF!</v>
      </c>
      <c r="CA34" s="15" t="e">
        <f>K34-#REF!</f>
        <v>#REF!</v>
      </c>
      <c r="CB34" s="15" t="e">
        <f>L34-#REF!</f>
        <v>#REF!</v>
      </c>
      <c r="CC34" s="15" t="e">
        <f>M34-#REF!</f>
        <v>#REF!</v>
      </c>
      <c r="CD34" s="15" t="e">
        <f>N34-#REF!</f>
        <v>#REF!</v>
      </c>
      <c r="CE34" s="15" t="e">
        <f>O34-#REF!</f>
        <v>#REF!</v>
      </c>
      <c r="CF34" s="15" t="e">
        <f>P34-#REF!</f>
        <v>#REF!</v>
      </c>
      <c r="CG34" s="15" t="e">
        <f>Q34-#REF!</f>
        <v>#REF!</v>
      </c>
      <c r="CH34" s="15" t="e">
        <f>R34-#REF!</f>
        <v>#REF!</v>
      </c>
      <c r="CI34" s="15" t="e">
        <f>S34-#REF!</f>
        <v>#REF!</v>
      </c>
      <c r="CJ34" s="15" t="e">
        <f>T34-#REF!</f>
        <v>#REF!</v>
      </c>
      <c r="CK34" s="81"/>
    </row>
    <row r="35" spans="1:89" ht="16.5" customHeight="1">
      <c r="A35" s="1"/>
      <c r="B35" s="83"/>
      <c r="C35" s="21">
        <v>2012</v>
      </c>
      <c r="D35" s="22">
        <v>1</v>
      </c>
      <c r="E35" s="22">
        <v>0</v>
      </c>
      <c r="F35" s="22">
        <v>1</v>
      </c>
      <c r="G35" s="22">
        <v>0</v>
      </c>
      <c r="H35" s="12">
        <f t="shared" si="22"/>
        <v>2</v>
      </c>
      <c r="I35" s="24">
        <v>0</v>
      </c>
      <c r="J35" s="22">
        <v>1</v>
      </c>
      <c r="K35" s="12">
        <f t="shared" si="4"/>
        <v>1</v>
      </c>
      <c r="L35" s="38">
        <v>1</v>
      </c>
      <c r="M35" s="22">
        <v>0</v>
      </c>
      <c r="N35" s="22">
        <v>1</v>
      </c>
      <c r="O35" s="22">
        <v>0</v>
      </c>
      <c r="P35" s="22">
        <v>0</v>
      </c>
      <c r="Q35" s="22">
        <v>0</v>
      </c>
      <c r="R35" s="22">
        <v>0</v>
      </c>
      <c r="S35" s="22">
        <v>1</v>
      </c>
      <c r="T35" s="22">
        <v>2</v>
      </c>
      <c r="U35" s="81"/>
      <c r="V35" s="1"/>
      <c r="X35" s="5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5"/>
      <c r="AV35" s="83"/>
      <c r="AW35" s="21">
        <v>2012</v>
      </c>
      <c r="AX35" s="15">
        <f aca="true" t="shared" si="31" ref="AX35:BN35">D35-AA28</f>
        <v>0</v>
      </c>
      <c r="AY35" s="15">
        <f t="shared" si="31"/>
        <v>0</v>
      </c>
      <c r="AZ35" s="15">
        <f t="shared" si="31"/>
        <v>0</v>
      </c>
      <c r="BA35" s="15">
        <f t="shared" si="31"/>
        <v>0</v>
      </c>
      <c r="BB35" s="15">
        <f t="shared" si="31"/>
        <v>0</v>
      </c>
      <c r="BC35" s="15">
        <f t="shared" si="31"/>
        <v>0</v>
      </c>
      <c r="BD35" s="15">
        <f t="shared" si="31"/>
        <v>0</v>
      </c>
      <c r="BE35" s="15">
        <f t="shared" si="31"/>
        <v>0</v>
      </c>
      <c r="BF35" s="15">
        <f t="shared" si="31"/>
        <v>0</v>
      </c>
      <c r="BG35" s="15">
        <f t="shared" si="31"/>
        <v>0</v>
      </c>
      <c r="BH35" s="15">
        <f t="shared" si="31"/>
        <v>0</v>
      </c>
      <c r="BI35" s="15">
        <f t="shared" si="31"/>
        <v>0</v>
      </c>
      <c r="BJ35" s="15">
        <f t="shared" si="31"/>
        <v>0</v>
      </c>
      <c r="BK35" s="15">
        <f t="shared" si="31"/>
        <v>0</v>
      </c>
      <c r="BL35" s="15">
        <f t="shared" si="31"/>
        <v>0</v>
      </c>
      <c r="BM35" s="15">
        <f t="shared" si="31"/>
        <v>0</v>
      </c>
      <c r="BN35" s="15">
        <f t="shared" si="31"/>
        <v>0</v>
      </c>
      <c r="BO35" s="81"/>
      <c r="BR35" s="83"/>
      <c r="BS35" s="25" t="s">
        <v>30</v>
      </c>
      <c r="BT35" s="15">
        <f aca="true" t="shared" si="32" ref="BT35:CI36">D35-D34</f>
        <v>0</v>
      </c>
      <c r="BU35" s="15">
        <f t="shared" si="32"/>
        <v>0</v>
      </c>
      <c r="BV35" s="15">
        <f t="shared" si="32"/>
        <v>0</v>
      </c>
      <c r="BW35" s="15">
        <f t="shared" si="32"/>
        <v>0</v>
      </c>
      <c r="BX35" s="15">
        <f t="shared" si="32"/>
        <v>0</v>
      </c>
      <c r="BY35" s="15">
        <f t="shared" si="32"/>
        <v>0</v>
      </c>
      <c r="BZ35" s="15">
        <f t="shared" si="32"/>
        <v>0</v>
      </c>
      <c r="CA35" s="15">
        <f t="shared" si="32"/>
        <v>0</v>
      </c>
      <c r="CB35" s="15">
        <f t="shared" si="32"/>
        <v>0</v>
      </c>
      <c r="CC35" s="15">
        <f t="shared" si="32"/>
        <v>0</v>
      </c>
      <c r="CD35" s="15">
        <f t="shared" si="32"/>
        <v>0</v>
      </c>
      <c r="CE35" s="15">
        <f t="shared" si="32"/>
        <v>0</v>
      </c>
      <c r="CF35" s="15">
        <f t="shared" si="32"/>
        <v>0</v>
      </c>
      <c r="CG35" s="15">
        <f t="shared" si="32"/>
        <v>0</v>
      </c>
      <c r="CH35" s="15">
        <f t="shared" si="32"/>
        <v>0</v>
      </c>
      <c r="CI35" s="15">
        <f t="shared" si="32"/>
        <v>0</v>
      </c>
      <c r="CJ35" s="15">
        <f aca="true" t="shared" si="33" ref="CD35:CJ36">T35-T34</f>
        <v>0</v>
      </c>
      <c r="CK35" s="81"/>
    </row>
    <row r="36" spans="1:89" ht="16.5" customHeight="1">
      <c r="A36" s="1"/>
      <c r="B36" s="84"/>
      <c r="C36" s="39">
        <v>2013</v>
      </c>
      <c r="D36" s="40">
        <v>1</v>
      </c>
      <c r="E36" s="40">
        <v>0</v>
      </c>
      <c r="F36" s="40">
        <v>1</v>
      </c>
      <c r="G36" s="40">
        <v>0</v>
      </c>
      <c r="H36" s="12">
        <f t="shared" si="22"/>
        <v>2</v>
      </c>
      <c r="I36" s="41">
        <v>0</v>
      </c>
      <c r="J36" s="40">
        <v>1</v>
      </c>
      <c r="K36" s="12">
        <f t="shared" si="4"/>
        <v>1</v>
      </c>
      <c r="L36" s="42">
        <v>1</v>
      </c>
      <c r="M36" s="40">
        <v>0</v>
      </c>
      <c r="N36" s="40">
        <v>1</v>
      </c>
      <c r="O36" s="40">
        <v>0</v>
      </c>
      <c r="P36" s="40">
        <v>0</v>
      </c>
      <c r="Q36" s="40">
        <v>0</v>
      </c>
      <c r="R36" s="40">
        <v>0</v>
      </c>
      <c r="S36" s="40">
        <v>1</v>
      </c>
      <c r="T36" s="40">
        <v>2</v>
      </c>
      <c r="U36" s="82"/>
      <c r="V36" s="1"/>
      <c r="X36" s="1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5"/>
      <c r="AV36" s="84"/>
      <c r="AW36" s="39">
        <v>2013</v>
      </c>
      <c r="AX36" s="40"/>
      <c r="AY36" s="40"/>
      <c r="AZ36" s="40"/>
      <c r="BA36" s="40"/>
      <c r="BB36" s="43"/>
      <c r="BC36" s="41"/>
      <c r="BD36" s="40"/>
      <c r="BE36" s="43"/>
      <c r="BF36" s="42"/>
      <c r="BG36" s="40"/>
      <c r="BH36" s="40"/>
      <c r="BI36" s="40"/>
      <c r="BJ36" s="40"/>
      <c r="BK36" s="40"/>
      <c r="BL36" s="40"/>
      <c r="BM36" s="40"/>
      <c r="BN36" s="40"/>
      <c r="BO36" s="82"/>
      <c r="BR36" s="84"/>
      <c r="BS36" s="34" t="s">
        <v>33</v>
      </c>
      <c r="BT36" s="15">
        <f t="shared" si="32"/>
        <v>0</v>
      </c>
      <c r="BU36" s="15">
        <f t="shared" si="32"/>
        <v>0</v>
      </c>
      <c r="BV36" s="15">
        <f t="shared" si="32"/>
        <v>0</v>
      </c>
      <c r="BW36" s="15">
        <f t="shared" si="32"/>
        <v>0</v>
      </c>
      <c r="BX36" s="15">
        <f t="shared" si="32"/>
        <v>0</v>
      </c>
      <c r="BY36" s="15">
        <f t="shared" si="32"/>
        <v>0</v>
      </c>
      <c r="BZ36" s="15">
        <f t="shared" si="32"/>
        <v>0</v>
      </c>
      <c r="CA36" s="15">
        <f t="shared" si="32"/>
        <v>0</v>
      </c>
      <c r="CB36" s="15">
        <f t="shared" si="32"/>
        <v>0</v>
      </c>
      <c r="CC36" s="15">
        <f t="shared" si="32"/>
        <v>0</v>
      </c>
      <c r="CD36" s="15">
        <f t="shared" si="33"/>
        <v>0</v>
      </c>
      <c r="CE36" s="15">
        <f t="shared" si="33"/>
        <v>0</v>
      </c>
      <c r="CF36" s="15">
        <f t="shared" si="33"/>
        <v>0</v>
      </c>
      <c r="CG36" s="15">
        <f t="shared" si="33"/>
        <v>0</v>
      </c>
      <c r="CH36" s="15">
        <f t="shared" si="33"/>
        <v>0</v>
      </c>
      <c r="CI36" s="15">
        <f t="shared" si="33"/>
        <v>0</v>
      </c>
      <c r="CJ36" s="15">
        <f t="shared" si="33"/>
        <v>0</v>
      </c>
      <c r="CK36" s="82"/>
    </row>
    <row r="37" spans="1:89" ht="16.5" customHeight="1">
      <c r="A37" s="1"/>
      <c r="B37" s="85" t="s">
        <v>48</v>
      </c>
      <c r="C37" s="46">
        <v>2011</v>
      </c>
      <c r="D37" s="47">
        <v>0</v>
      </c>
      <c r="E37" s="47">
        <v>0</v>
      </c>
      <c r="F37" s="47">
        <v>23</v>
      </c>
      <c r="G37" s="47">
        <v>10</v>
      </c>
      <c r="H37" s="12">
        <f t="shared" si="22"/>
        <v>33</v>
      </c>
      <c r="I37" s="48">
        <v>0</v>
      </c>
      <c r="J37" s="47">
        <v>1</v>
      </c>
      <c r="K37" s="12">
        <f t="shared" si="4"/>
        <v>1</v>
      </c>
      <c r="L37" s="49">
        <v>11</v>
      </c>
      <c r="M37" s="47">
        <v>0</v>
      </c>
      <c r="N37" s="47">
        <v>2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86" t="s">
        <v>49</v>
      </c>
      <c r="V37" s="1"/>
      <c r="X37" s="1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5"/>
      <c r="AV37" s="108"/>
      <c r="AW37" s="46">
        <v>2011</v>
      </c>
      <c r="AX37" s="47">
        <f aca="true" t="shared" si="34" ref="AX37:BN37">D37-AA30</f>
        <v>0</v>
      </c>
      <c r="AY37" s="47">
        <f t="shared" si="34"/>
        <v>0</v>
      </c>
      <c r="AZ37" s="47">
        <f t="shared" si="34"/>
        <v>0</v>
      </c>
      <c r="BA37" s="47">
        <f t="shared" si="34"/>
        <v>0</v>
      </c>
      <c r="BB37" s="47">
        <f t="shared" si="34"/>
        <v>0</v>
      </c>
      <c r="BC37" s="47">
        <f t="shared" si="34"/>
        <v>0</v>
      </c>
      <c r="BD37" s="47">
        <f t="shared" si="34"/>
        <v>0</v>
      </c>
      <c r="BE37" s="47">
        <f t="shared" si="34"/>
        <v>0</v>
      </c>
      <c r="BF37" s="47">
        <f t="shared" si="34"/>
        <v>0</v>
      </c>
      <c r="BG37" s="47">
        <f t="shared" si="34"/>
        <v>0</v>
      </c>
      <c r="BH37" s="47">
        <f t="shared" si="34"/>
        <v>0</v>
      </c>
      <c r="BI37" s="47">
        <f t="shared" si="34"/>
        <v>0</v>
      </c>
      <c r="BJ37" s="47">
        <f t="shared" si="34"/>
        <v>0</v>
      </c>
      <c r="BK37" s="47">
        <f t="shared" si="34"/>
        <v>0</v>
      </c>
      <c r="BL37" s="47">
        <f t="shared" si="34"/>
        <v>0</v>
      </c>
      <c r="BM37" s="47">
        <f t="shared" si="34"/>
        <v>0</v>
      </c>
      <c r="BN37" s="47">
        <f t="shared" si="34"/>
        <v>0</v>
      </c>
      <c r="BO37" s="87"/>
      <c r="BR37" s="108"/>
      <c r="BS37" s="16" t="s">
        <v>29</v>
      </c>
      <c r="BT37" s="47" t="e">
        <f>D37-#REF!</f>
        <v>#REF!</v>
      </c>
      <c r="BU37" s="47" t="e">
        <f>E37-#REF!</f>
        <v>#REF!</v>
      </c>
      <c r="BV37" s="47" t="e">
        <f>F37-#REF!</f>
        <v>#REF!</v>
      </c>
      <c r="BW37" s="47" t="e">
        <f>G37-#REF!</f>
        <v>#REF!</v>
      </c>
      <c r="BX37" s="47" t="e">
        <f>H37-#REF!</f>
        <v>#REF!</v>
      </c>
      <c r="BY37" s="47" t="e">
        <f>I37-#REF!</f>
        <v>#REF!</v>
      </c>
      <c r="BZ37" s="47" t="e">
        <f>J37-#REF!</f>
        <v>#REF!</v>
      </c>
      <c r="CA37" s="47" t="e">
        <f>K37-#REF!</f>
        <v>#REF!</v>
      </c>
      <c r="CB37" s="47" t="e">
        <f>L37-#REF!</f>
        <v>#REF!</v>
      </c>
      <c r="CC37" s="47" t="e">
        <f>M37-#REF!</f>
        <v>#REF!</v>
      </c>
      <c r="CD37" s="47" t="e">
        <f>N37-#REF!</f>
        <v>#REF!</v>
      </c>
      <c r="CE37" s="47" t="e">
        <f>O37-#REF!</f>
        <v>#REF!</v>
      </c>
      <c r="CF37" s="47" t="e">
        <f>P37-#REF!</f>
        <v>#REF!</v>
      </c>
      <c r="CG37" s="47" t="e">
        <f>Q37-#REF!</f>
        <v>#REF!</v>
      </c>
      <c r="CH37" s="47" t="e">
        <f>R37-#REF!</f>
        <v>#REF!</v>
      </c>
      <c r="CI37" s="47" t="e">
        <f>S37-#REF!</f>
        <v>#REF!</v>
      </c>
      <c r="CJ37" s="47" t="e">
        <f>T37-#REF!</f>
        <v>#REF!</v>
      </c>
      <c r="CK37" s="87"/>
    </row>
    <row r="38" spans="1:89" ht="16.5" customHeight="1">
      <c r="A38" s="1"/>
      <c r="B38" s="83"/>
      <c r="C38" s="46">
        <v>2012</v>
      </c>
      <c r="D38" s="47">
        <v>0</v>
      </c>
      <c r="E38" s="47">
        <v>0</v>
      </c>
      <c r="F38" s="47">
        <v>24</v>
      </c>
      <c r="G38" s="47">
        <v>11</v>
      </c>
      <c r="H38" s="12">
        <f t="shared" si="22"/>
        <v>35</v>
      </c>
      <c r="I38" s="48">
        <v>0</v>
      </c>
      <c r="J38" s="47">
        <v>1</v>
      </c>
      <c r="K38" s="12">
        <f t="shared" si="4"/>
        <v>1</v>
      </c>
      <c r="L38" s="49">
        <v>11</v>
      </c>
      <c r="M38" s="47">
        <v>0</v>
      </c>
      <c r="N38" s="47">
        <v>2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81"/>
      <c r="V38" s="1"/>
      <c r="X38" s="1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5"/>
      <c r="AV38" s="108"/>
      <c r="AW38" s="46">
        <v>2012</v>
      </c>
      <c r="AX38" s="47" t="e">
        <f>D38-#REF!</f>
        <v>#REF!</v>
      </c>
      <c r="AY38" s="47" t="e">
        <f>E38-#REF!</f>
        <v>#REF!</v>
      </c>
      <c r="AZ38" s="47" t="e">
        <f>F38-#REF!</f>
        <v>#REF!</v>
      </c>
      <c r="BA38" s="47" t="e">
        <f>G38-#REF!</f>
        <v>#REF!</v>
      </c>
      <c r="BB38" s="47" t="e">
        <f>H38-#REF!</f>
        <v>#REF!</v>
      </c>
      <c r="BC38" s="47" t="e">
        <f>I38-#REF!</f>
        <v>#REF!</v>
      </c>
      <c r="BD38" s="47" t="e">
        <f>J38-#REF!</f>
        <v>#REF!</v>
      </c>
      <c r="BE38" s="47" t="e">
        <f>K38-#REF!</f>
        <v>#REF!</v>
      </c>
      <c r="BF38" s="47" t="e">
        <f>L38-#REF!</f>
        <v>#REF!</v>
      </c>
      <c r="BG38" s="47" t="e">
        <f>M38-#REF!</f>
        <v>#REF!</v>
      </c>
      <c r="BH38" s="47" t="e">
        <f>N38-#REF!</f>
        <v>#REF!</v>
      </c>
      <c r="BI38" s="47" t="e">
        <f>O38-#REF!</f>
        <v>#REF!</v>
      </c>
      <c r="BJ38" s="47" t="e">
        <f>P38-#REF!</f>
        <v>#REF!</v>
      </c>
      <c r="BK38" s="47" t="e">
        <f>Q38-#REF!</f>
        <v>#REF!</v>
      </c>
      <c r="BL38" s="47" t="e">
        <f>R38-#REF!</f>
        <v>#REF!</v>
      </c>
      <c r="BM38" s="47" t="e">
        <f>S38-#REF!</f>
        <v>#REF!</v>
      </c>
      <c r="BN38" s="47" t="e">
        <f>T38-#REF!</f>
        <v>#REF!</v>
      </c>
      <c r="BO38" s="87"/>
      <c r="BR38" s="108"/>
      <c r="BS38" s="25" t="s">
        <v>30</v>
      </c>
      <c r="BT38" s="47">
        <f aca="true" t="shared" si="35" ref="BT38:CI39">D38-D37</f>
        <v>0</v>
      </c>
      <c r="BU38" s="47">
        <f t="shared" si="35"/>
        <v>0</v>
      </c>
      <c r="BV38" s="47">
        <f t="shared" si="35"/>
        <v>1</v>
      </c>
      <c r="BW38" s="47">
        <f t="shared" si="35"/>
        <v>1</v>
      </c>
      <c r="BX38" s="47">
        <f t="shared" si="35"/>
        <v>2</v>
      </c>
      <c r="BY38" s="47">
        <f t="shared" si="35"/>
        <v>0</v>
      </c>
      <c r="BZ38" s="47">
        <f t="shared" si="35"/>
        <v>0</v>
      </c>
      <c r="CA38" s="47">
        <f t="shared" si="35"/>
        <v>0</v>
      </c>
      <c r="CB38" s="47">
        <f t="shared" si="35"/>
        <v>0</v>
      </c>
      <c r="CC38" s="47">
        <f t="shared" si="35"/>
        <v>0</v>
      </c>
      <c r="CD38" s="47">
        <f t="shared" si="35"/>
        <v>0</v>
      </c>
      <c r="CE38" s="47">
        <f t="shared" si="35"/>
        <v>0</v>
      </c>
      <c r="CF38" s="47">
        <f t="shared" si="35"/>
        <v>0</v>
      </c>
      <c r="CG38" s="47">
        <f t="shared" si="35"/>
        <v>0</v>
      </c>
      <c r="CH38" s="47">
        <f t="shared" si="35"/>
        <v>0</v>
      </c>
      <c r="CI38" s="47">
        <f t="shared" si="35"/>
        <v>0</v>
      </c>
      <c r="CJ38" s="47">
        <f aca="true" t="shared" si="36" ref="CD38:CJ39">T38-T37</f>
        <v>0</v>
      </c>
      <c r="CK38" s="87"/>
    </row>
    <row r="39" spans="1:89" ht="16.5" customHeight="1">
      <c r="A39" s="1"/>
      <c r="B39" s="84"/>
      <c r="C39" s="46">
        <v>2013</v>
      </c>
      <c r="D39" s="47">
        <v>0</v>
      </c>
      <c r="E39" s="47">
        <v>0</v>
      </c>
      <c r="F39" s="47">
        <v>24</v>
      </c>
      <c r="G39" s="47">
        <v>1</v>
      </c>
      <c r="H39" s="12">
        <f>SUM(D39:G39)</f>
        <v>25</v>
      </c>
      <c r="I39" s="48">
        <v>0</v>
      </c>
      <c r="J39" s="47">
        <v>1</v>
      </c>
      <c r="K39" s="12">
        <f t="shared" si="4"/>
        <v>1</v>
      </c>
      <c r="L39" s="49">
        <v>11</v>
      </c>
      <c r="M39" s="47">
        <v>0</v>
      </c>
      <c r="N39" s="47">
        <v>2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82"/>
      <c r="V39" s="1"/>
      <c r="X39" s="1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5"/>
      <c r="AV39" s="108"/>
      <c r="AW39" s="46">
        <v>2013</v>
      </c>
      <c r="AX39" s="47"/>
      <c r="AY39" s="47"/>
      <c r="AZ39" s="47"/>
      <c r="BA39" s="47"/>
      <c r="BB39" s="50"/>
      <c r="BC39" s="48"/>
      <c r="BD39" s="47"/>
      <c r="BE39" s="50"/>
      <c r="BF39" s="49"/>
      <c r="BG39" s="47"/>
      <c r="BH39" s="47"/>
      <c r="BI39" s="47"/>
      <c r="BJ39" s="47"/>
      <c r="BK39" s="47"/>
      <c r="BL39" s="47"/>
      <c r="BM39" s="47"/>
      <c r="BN39" s="47"/>
      <c r="BO39" s="87"/>
      <c r="BR39" s="108"/>
      <c r="BS39" s="34" t="s">
        <v>33</v>
      </c>
      <c r="BT39" s="47">
        <f t="shared" si="35"/>
        <v>0</v>
      </c>
      <c r="BU39" s="47">
        <f t="shared" si="35"/>
        <v>0</v>
      </c>
      <c r="BV39" s="47">
        <f t="shared" si="35"/>
        <v>0</v>
      </c>
      <c r="BW39" s="47">
        <f t="shared" si="35"/>
        <v>-10</v>
      </c>
      <c r="BX39" s="47">
        <f t="shared" si="35"/>
        <v>-10</v>
      </c>
      <c r="BY39" s="47">
        <f t="shared" si="35"/>
        <v>0</v>
      </c>
      <c r="BZ39" s="47">
        <f t="shared" si="35"/>
        <v>0</v>
      </c>
      <c r="CA39" s="47">
        <f t="shared" si="35"/>
        <v>0</v>
      </c>
      <c r="CB39" s="47">
        <f t="shared" si="35"/>
        <v>0</v>
      </c>
      <c r="CC39" s="47">
        <f t="shared" si="35"/>
        <v>0</v>
      </c>
      <c r="CD39" s="47">
        <f t="shared" si="36"/>
        <v>0</v>
      </c>
      <c r="CE39" s="47">
        <f t="shared" si="36"/>
        <v>0</v>
      </c>
      <c r="CF39" s="47">
        <f t="shared" si="36"/>
        <v>0</v>
      </c>
      <c r="CG39" s="47">
        <f t="shared" si="36"/>
        <v>0</v>
      </c>
      <c r="CH39" s="47">
        <f t="shared" si="36"/>
        <v>0</v>
      </c>
      <c r="CI39" s="47">
        <f t="shared" si="36"/>
        <v>0</v>
      </c>
      <c r="CJ39" s="47">
        <f t="shared" si="36"/>
        <v>0</v>
      </c>
      <c r="CK39" s="87"/>
    </row>
    <row r="40" spans="1:44" ht="15" customHeight="1">
      <c r="A40" s="1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5"/>
      <c r="V40" s="1"/>
      <c r="X40" s="1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5"/>
    </row>
    <row r="41" spans="1:89" ht="26.25">
      <c r="A41" s="1"/>
      <c r="B41" s="116" t="s">
        <v>52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117"/>
      <c r="O41" s="117"/>
      <c r="P41" s="117"/>
      <c r="Q41" s="117"/>
      <c r="R41" s="117"/>
      <c r="S41" s="117"/>
      <c r="T41" s="117"/>
      <c r="U41" s="117"/>
      <c r="V41" s="1"/>
      <c r="X41" s="1"/>
      <c r="Y41" s="116" t="s">
        <v>53</v>
      </c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7"/>
      <c r="AK41" s="117"/>
      <c r="AL41" s="117"/>
      <c r="AM41" s="117"/>
      <c r="AN41" s="117"/>
      <c r="AO41" s="117"/>
      <c r="AP41" s="117"/>
      <c r="AQ41" s="117"/>
      <c r="AR41" s="117"/>
      <c r="BR41" s="118" t="s">
        <v>54</v>
      </c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9"/>
      <c r="CD41" s="119"/>
      <c r="CE41" s="119"/>
      <c r="CF41" s="119"/>
      <c r="CG41" s="119"/>
      <c r="CH41" s="119"/>
      <c r="CI41" s="119"/>
      <c r="CJ41" s="119"/>
      <c r="CK41" s="119"/>
    </row>
    <row r="42" spans="1:44" ht="20.25">
      <c r="A42" s="1"/>
      <c r="B42" s="120" t="s">
        <v>55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"/>
      <c r="X42" s="1"/>
      <c r="Y42" s="120" t="s">
        <v>56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ht="15.75">
      <c r="A43" s="1"/>
      <c r="B43" s="3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4"/>
      <c r="V43" s="1"/>
      <c r="X43" s="1"/>
      <c r="Y43" s="3"/>
      <c r="Z43" s="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4"/>
    </row>
    <row r="44" spans="1:89" ht="37.5" customHeight="1">
      <c r="A44" s="5"/>
      <c r="B44" s="104" t="s">
        <v>4</v>
      </c>
      <c r="C44" s="106" t="s">
        <v>5</v>
      </c>
      <c r="D44" s="108" t="s">
        <v>6</v>
      </c>
      <c r="E44" s="108"/>
      <c r="F44" s="108"/>
      <c r="G44" s="108"/>
      <c r="H44" s="109"/>
      <c r="I44" s="110" t="s">
        <v>7</v>
      </c>
      <c r="J44" s="111"/>
      <c r="K44" s="112"/>
      <c r="L44" s="113" t="s">
        <v>8</v>
      </c>
      <c r="M44" s="114"/>
      <c r="N44" s="114"/>
      <c r="O44" s="114"/>
      <c r="P44" s="114"/>
      <c r="Q44" s="114"/>
      <c r="R44" s="114"/>
      <c r="S44" s="114"/>
      <c r="T44" s="115"/>
      <c r="U44" s="102" t="s">
        <v>9</v>
      </c>
      <c r="V44" s="5"/>
      <c r="X44" s="1"/>
      <c r="Y44" s="104" t="s">
        <v>4</v>
      </c>
      <c r="Z44" s="106" t="s">
        <v>5</v>
      </c>
      <c r="AA44" s="108" t="s">
        <v>6</v>
      </c>
      <c r="AB44" s="108"/>
      <c r="AC44" s="108"/>
      <c r="AD44" s="108"/>
      <c r="AE44" s="109"/>
      <c r="AF44" s="110" t="s">
        <v>7</v>
      </c>
      <c r="AG44" s="111"/>
      <c r="AH44" s="112"/>
      <c r="AI44" s="113" t="s">
        <v>8</v>
      </c>
      <c r="AJ44" s="114"/>
      <c r="AK44" s="114"/>
      <c r="AL44" s="114"/>
      <c r="AM44" s="114"/>
      <c r="AN44" s="114"/>
      <c r="AO44" s="114"/>
      <c r="AP44" s="114"/>
      <c r="AQ44" s="115"/>
      <c r="AR44" s="102" t="s">
        <v>9</v>
      </c>
      <c r="AV44" s="104" t="s">
        <v>4</v>
      </c>
      <c r="AW44" s="106" t="s">
        <v>5</v>
      </c>
      <c r="AX44" s="108" t="s">
        <v>6</v>
      </c>
      <c r="AY44" s="108"/>
      <c r="AZ44" s="108"/>
      <c r="BA44" s="108"/>
      <c r="BB44" s="109"/>
      <c r="BC44" s="110" t="s">
        <v>7</v>
      </c>
      <c r="BD44" s="111"/>
      <c r="BE44" s="112"/>
      <c r="BF44" s="113" t="s">
        <v>8</v>
      </c>
      <c r="BG44" s="114"/>
      <c r="BH44" s="114"/>
      <c r="BI44" s="114"/>
      <c r="BJ44" s="114"/>
      <c r="BK44" s="114"/>
      <c r="BL44" s="114"/>
      <c r="BM44" s="114"/>
      <c r="BN44" s="115"/>
      <c r="BO44" s="102" t="s">
        <v>9</v>
      </c>
      <c r="BR44" s="104" t="s">
        <v>4</v>
      </c>
      <c r="BS44" s="106" t="s">
        <v>5</v>
      </c>
      <c r="BT44" s="108" t="s">
        <v>6</v>
      </c>
      <c r="BU44" s="108"/>
      <c r="BV44" s="108"/>
      <c r="BW44" s="108"/>
      <c r="BX44" s="109"/>
      <c r="BY44" s="110" t="s">
        <v>7</v>
      </c>
      <c r="BZ44" s="111"/>
      <c r="CA44" s="112"/>
      <c r="CB44" s="113" t="s">
        <v>8</v>
      </c>
      <c r="CC44" s="114"/>
      <c r="CD44" s="114"/>
      <c r="CE44" s="114"/>
      <c r="CF44" s="114"/>
      <c r="CG44" s="114"/>
      <c r="CH44" s="114"/>
      <c r="CI44" s="114"/>
      <c r="CJ44" s="115"/>
      <c r="CK44" s="102" t="s">
        <v>9</v>
      </c>
    </row>
    <row r="45" spans="1:89" ht="165" customHeight="1">
      <c r="A45" s="1"/>
      <c r="B45" s="105"/>
      <c r="C45" s="107"/>
      <c r="D45" s="6" t="s">
        <v>10</v>
      </c>
      <c r="E45" s="6" t="s">
        <v>11</v>
      </c>
      <c r="F45" s="6" t="s">
        <v>12</v>
      </c>
      <c r="G45" s="6" t="s">
        <v>13</v>
      </c>
      <c r="H45" s="7" t="s">
        <v>14</v>
      </c>
      <c r="I45" s="8" t="s">
        <v>15</v>
      </c>
      <c r="J45" s="6" t="s">
        <v>16</v>
      </c>
      <c r="K45" s="7" t="s">
        <v>17</v>
      </c>
      <c r="L45" s="8" t="s">
        <v>18</v>
      </c>
      <c r="M45" s="6" t="s">
        <v>19</v>
      </c>
      <c r="N45" s="6" t="s">
        <v>20</v>
      </c>
      <c r="O45" s="6" t="s">
        <v>21</v>
      </c>
      <c r="P45" s="6" t="s">
        <v>22</v>
      </c>
      <c r="Q45" s="6" t="s">
        <v>23</v>
      </c>
      <c r="R45" s="6" t="s">
        <v>24</v>
      </c>
      <c r="S45" s="6" t="s">
        <v>25</v>
      </c>
      <c r="T45" s="6" t="s">
        <v>26</v>
      </c>
      <c r="U45" s="103"/>
      <c r="V45" s="1"/>
      <c r="X45" s="1"/>
      <c r="Y45" s="105"/>
      <c r="Z45" s="107"/>
      <c r="AA45" s="6" t="s">
        <v>10</v>
      </c>
      <c r="AB45" s="6" t="s">
        <v>11</v>
      </c>
      <c r="AC45" s="6" t="s">
        <v>12</v>
      </c>
      <c r="AD45" s="6" t="s">
        <v>13</v>
      </c>
      <c r="AE45" s="7" t="s">
        <v>14</v>
      </c>
      <c r="AF45" s="8" t="s">
        <v>15</v>
      </c>
      <c r="AG45" s="6" t="s">
        <v>16</v>
      </c>
      <c r="AH45" s="7" t="s">
        <v>17</v>
      </c>
      <c r="AI45" s="8" t="s">
        <v>18</v>
      </c>
      <c r="AJ45" s="6" t="s">
        <v>19</v>
      </c>
      <c r="AK45" s="6" t="s">
        <v>20</v>
      </c>
      <c r="AL45" s="6" t="s">
        <v>21</v>
      </c>
      <c r="AM45" s="6" t="s">
        <v>22</v>
      </c>
      <c r="AN45" s="6" t="s">
        <v>23</v>
      </c>
      <c r="AO45" s="6" t="s">
        <v>24</v>
      </c>
      <c r="AP45" s="6" t="s">
        <v>25</v>
      </c>
      <c r="AQ45" s="6" t="s">
        <v>26</v>
      </c>
      <c r="AR45" s="103"/>
      <c r="AV45" s="105"/>
      <c r="AW45" s="107"/>
      <c r="AX45" s="6" t="s">
        <v>10</v>
      </c>
      <c r="AY45" s="6" t="s">
        <v>11</v>
      </c>
      <c r="AZ45" s="6" t="s">
        <v>12</v>
      </c>
      <c r="BA45" s="6" t="s">
        <v>13</v>
      </c>
      <c r="BB45" s="7" t="s">
        <v>14</v>
      </c>
      <c r="BC45" s="8" t="s">
        <v>15</v>
      </c>
      <c r="BD45" s="6" t="s">
        <v>16</v>
      </c>
      <c r="BE45" s="7" t="s">
        <v>17</v>
      </c>
      <c r="BF45" s="8" t="s">
        <v>18</v>
      </c>
      <c r="BG45" s="6" t="s">
        <v>19</v>
      </c>
      <c r="BH45" s="6" t="s">
        <v>20</v>
      </c>
      <c r="BI45" s="6" t="s">
        <v>21</v>
      </c>
      <c r="BJ45" s="6" t="s">
        <v>22</v>
      </c>
      <c r="BK45" s="6" t="s">
        <v>23</v>
      </c>
      <c r="BL45" s="6" t="s">
        <v>24</v>
      </c>
      <c r="BM45" s="6" t="s">
        <v>25</v>
      </c>
      <c r="BN45" s="6" t="s">
        <v>26</v>
      </c>
      <c r="BO45" s="103"/>
      <c r="BR45" s="105"/>
      <c r="BS45" s="107"/>
      <c r="BT45" s="6" t="s">
        <v>10</v>
      </c>
      <c r="BU45" s="6" t="s">
        <v>11</v>
      </c>
      <c r="BV45" s="6" t="s">
        <v>12</v>
      </c>
      <c r="BW45" s="6" t="s">
        <v>13</v>
      </c>
      <c r="BX45" s="7" t="s">
        <v>14</v>
      </c>
      <c r="BY45" s="8" t="s">
        <v>15</v>
      </c>
      <c r="BZ45" s="6" t="s">
        <v>16</v>
      </c>
      <c r="CA45" s="7" t="s">
        <v>17</v>
      </c>
      <c r="CB45" s="8" t="s">
        <v>18</v>
      </c>
      <c r="CC45" s="6" t="s">
        <v>19</v>
      </c>
      <c r="CD45" s="6" t="s">
        <v>20</v>
      </c>
      <c r="CE45" s="6" t="s">
        <v>21</v>
      </c>
      <c r="CF45" s="6" t="s">
        <v>22</v>
      </c>
      <c r="CG45" s="6" t="s">
        <v>23</v>
      </c>
      <c r="CH45" s="6" t="s">
        <v>24</v>
      </c>
      <c r="CI45" s="6" t="s">
        <v>25</v>
      </c>
      <c r="CJ45" s="6" t="s">
        <v>26</v>
      </c>
      <c r="CK45" s="103"/>
    </row>
    <row r="46" spans="1:89" ht="16.5" customHeight="1">
      <c r="A46" s="1"/>
      <c r="B46" s="85" t="s">
        <v>57</v>
      </c>
      <c r="C46" s="10">
        <v>2011</v>
      </c>
      <c r="D46" s="11">
        <v>0</v>
      </c>
      <c r="E46" s="11">
        <v>1</v>
      </c>
      <c r="F46" s="11">
        <v>0</v>
      </c>
      <c r="G46" s="11">
        <v>0</v>
      </c>
      <c r="H46" s="12">
        <f>SUM(D46:G46)</f>
        <v>1</v>
      </c>
      <c r="I46" s="13">
        <v>0</v>
      </c>
      <c r="J46" s="11">
        <v>0</v>
      </c>
      <c r="K46" s="12">
        <f aca="true" t="shared" si="37" ref="K46:K75">I46+J46</f>
        <v>0</v>
      </c>
      <c r="L46" s="13">
        <v>0</v>
      </c>
      <c r="M46" s="11">
        <v>0</v>
      </c>
      <c r="N46" s="11">
        <v>1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1</v>
      </c>
      <c r="U46" s="86" t="s">
        <v>58</v>
      </c>
      <c r="V46" s="1"/>
      <c r="X46" s="1"/>
      <c r="Y46" s="94"/>
      <c r="Z46" s="10">
        <v>2011</v>
      </c>
      <c r="AA46" s="11">
        <v>0</v>
      </c>
      <c r="AB46" s="11">
        <v>1</v>
      </c>
      <c r="AC46" s="11">
        <v>0</v>
      </c>
      <c r="AD46" s="11">
        <v>0</v>
      </c>
      <c r="AE46" s="12">
        <f aca="true" t="shared" si="38" ref="AE46:AE67">SUM(AA46:AD46)</f>
        <v>1</v>
      </c>
      <c r="AF46" s="13">
        <v>0</v>
      </c>
      <c r="AG46" s="11">
        <v>0</v>
      </c>
      <c r="AH46" s="12">
        <f aca="true" t="shared" si="39" ref="AH46:AH67">SUM(AF46:AG46)</f>
        <v>0</v>
      </c>
      <c r="AI46" s="13">
        <v>0</v>
      </c>
      <c r="AJ46" s="11">
        <v>0</v>
      </c>
      <c r="AK46" s="11">
        <v>1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1</v>
      </c>
      <c r="AR46" s="96"/>
      <c r="AV46" s="83"/>
      <c r="AW46" s="10">
        <v>2011</v>
      </c>
      <c r="AX46" s="15">
        <f>D46-AA46</f>
        <v>0</v>
      </c>
      <c r="AY46" s="15">
        <f aca="true" t="shared" si="40" ref="AY46:BN47">E46-AB46</f>
        <v>0</v>
      </c>
      <c r="AZ46" s="15">
        <f t="shared" si="40"/>
        <v>0</v>
      </c>
      <c r="BA46" s="15">
        <f t="shared" si="40"/>
        <v>0</v>
      </c>
      <c r="BB46" s="15">
        <f t="shared" si="40"/>
        <v>0</v>
      </c>
      <c r="BC46" s="15">
        <f t="shared" si="40"/>
        <v>0</v>
      </c>
      <c r="BD46" s="15">
        <f t="shared" si="40"/>
        <v>0</v>
      </c>
      <c r="BE46" s="15">
        <f t="shared" si="40"/>
        <v>0</v>
      </c>
      <c r="BF46" s="15">
        <f t="shared" si="40"/>
        <v>0</v>
      </c>
      <c r="BG46" s="15">
        <f t="shared" si="40"/>
        <v>0</v>
      </c>
      <c r="BH46" s="15">
        <f t="shared" si="40"/>
        <v>0</v>
      </c>
      <c r="BI46" s="15">
        <f t="shared" si="40"/>
        <v>0</v>
      </c>
      <c r="BJ46" s="15">
        <f t="shared" si="40"/>
        <v>0</v>
      </c>
      <c r="BK46" s="15">
        <f t="shared" si="40"/>
        <v>0</v>
      </c>
      <c r="BL46" s="15">
        <f t="shared" si="40"/>
        <v>0</v>
      </c>
      <c r="BM46" s="15">
        <f t="shared" si="40"/>
        <v>0</v>
      </c>
      <c r="BN46" s="15">
        <f t="shared" si="40"/>
        <v>0</v>
      </c>
      <c r="BO46" s="81"/>
      <c r="BR46" s="83"/>
      <c r="BS46" s="16" t="s">
        <v>29</v>
      </c>
      <c r="BT46" s="15" t="e">
        <f>D46-#REF!</f>
        <v>#REF!</v>
      </c>
      <c r="BU46" s="15" t="e">
        <f>E46-#REF!</f>
        <v>#REF!</v>
      </c>
      <c r="BV46" s="15" t="e">
        <f>F46-#REF!</f>
        <v>#REF!</v>
      </c>
      <c r="BW46" s="15" t="e">
        <f>G46-#REF!</f>
        <v>#REF!</v>
      </c>
      <c r="BX46" s="15" t="e">
        <f>H46-#REF!</f>
        <v>#REF!</v>
      </c>
      <c r="BY46" s="15" t="e">
        <f>I46-#REF!</f>
        <v>#REF!</v>
      </c>
      <c r="BZ46" s="15" t="e">
        <f>J46-#REF!</f>
        <v>#REF!</v>
      </c>
      <c r="CA46" s="15" t="e">
        <f>K46-#REF!</f>
        <v>#REF!</v>
      </c>
      <c r="CB46" s="15" t="e">
        <f>L46-#REF!</f>
        <v>#REF!</v>
      </c>
      <c r="CC46" s="15" t="e">
        <f>M46-#REF!</f>
        <v>#REF!</v>
      </c>
      <c r="CD46" s="15" t="e">
        <f>N46-#REF!</f>
        <v>#REF!</v>
      </c>
      <c r="CE46" s="15" t="e">
        <f>O46-#REF!</f>
        <v>#REF!</v>
      </c>
      <c r="CF46" s="15" t="e">
        <f>P46-#REF!</f>
        <v>#REF!</v>
      </c>
      <c r="CG46" s="15" t="e">
        <f>Q46-#REF!</f>
        <v>#REF!</v>
      </c>
      <c r="CH46" s="15" t="e">
        <f>R46-#REF!</f>
        <v>#REF!</v>
      </c>
      <c r="CI46" s="15" t="e">
        <f>S46-#REF!</f>
        <v>#REF!</v>
      </c>
      <c r="CJ46" s="15" t="e">
        <f>T46-#REF!</f>
        <v>#REF!</v>
      </c>
      <c r="CK46" s="81"/>
    </row>
    <row r="47" spans="1:89" ht="16.5" customHeight="1">
      <c r="A47" s="1"/>
      <c r="B47" s="83"/>
      <c r="C47" s="21">
        <v>2012</v>
      </c>
      <c r="D47" s="22">
        <v>0</v>
      </c>
      <c r="E47" s="22">
        <v>1</v>
      </c>
      <c r="F47" s="22">
        <v>1</v>
      </c>
      <c r="G47" s="22">
        <v>3</v>
      </c>
      <c r="H47" s="12">
        <f aca="true" t="shared" si="41" ref="H47:H78">SUM(D47:G47)</f>
        <v>5</v>
      </c>
      <c r="I47" s="24">
        <v>0</v>
      </c>
      <c r="J47" s="22">
        <v>0</v>
      </c>
      <c r="K47" s="12">
        <f t="shared" si="37"/>
        <v>0</v>
      </c>
      <c r="L47" s="24">
        <v>5</v>
      </c>
      <c r="M47" s="22">
        <v>0</v>
      </c>
      <c r="N47" s="22">
        <v>1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1</v>
      </c>
      <c r="U47" s="81"/>
      <c r="V47" s="1"/>
      <c r="X47" s="1"/>
      <c r="Y47" s="95"/>
      <c r="Z47" s="21">
        <v>2012</v>
      </c>
      <c r="AA47" s="22">
        <v>0</v>
      </c>
      <c r="AB47" s="22">
        <v>1</v>
      </c>
      <c r="AC47" s="22">
        <v>1</v>
      </c>
      <c r="AD47" s="22">
        <v>3</v>
      </c>
      <c r="AE47" s="23">
        <f t="shared" si="38"/>
        <v>5</v>
      </c>
      <c r="AF47" s="24">
        <v>0</v>
      </c>
      <c r="AG47" s="22">
        <v>0</v>
      </c>
      <c r="AH47" s="23">
        <f t="shared" si="39"/>
        <v>0</v>
      </c>
      <c r="AI47" s="24">
        <v>5</v>
      </c>
      <c r="AJ47" s="22">
        <v>0</v>
      </c>
      <c r="AK47" s="22">
        <v>1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1</v>
      </c>
      <c r="AR47" s="91"/>
      <c r="AV47" s="83"/>
      <c r="AW47" s="21">
        <v>2012</v>
      </c>
      <c r="AX47" s="15">
        <f>D47-AA47</f>
        <v>0</v>
      </c>
      <c r="AY47" s="15">
        <f t="shared" si="40"/>
        <v>0</v>
      </c>
      <c r="AZ47" s="15">
        <f t="shared" si="40"/>
        <v>0</v>
      </c>
      <c r="BA47" s="15">
        <f t="shared" si="40"/>
        <v>0</v>
      </c>
      <c r="BB47" s="15">
        <f t="shared" si="40"/>
        <v>0</v>
      </c>
      <c r="BC47" s="15">
        <f t="shared" si="40"/>
        <v>0</v>
      </c>
      <c r="BD47" s="15">
        <f t="shared" si="40"/>
        <v>0</v>
      </c>
      <c r="BE47" s="15">
        <f t="shared" si="40"/>
        <v>0</v>
      </c>
      <c r="BF47" s="15">
        <f t="shared" si="40"/>
        <v>0</v>
      </c>
      <c r="BG47" s="15">
        <f t="shared" si="40"/>
        <v>0</v>
      </c>
      <c r="BH47" s="15">
        <f t="shared" si="40"/>
        <v>0</v>
      </c>
      <c r="BI47" s="15">
        <f t="shared" si="40"/>
        <v>0</v>
      </c>
      <c r="BJ47" s="15">
        <f t="shared" si="40"/>
        <v>0</v>
      </c>
      <c r="BK47" s="15">
        <f t="shared" si="40"/>
        <v>0</v>
      </c>
      <c r="BL47" s="15">
        <f t="shared" si="40"/>
        <v>0</v>
      </c>
      <c r="BM47" s="15">
        <f t="shared" si="40"/>
        <v>0</v>
      </c>
      <c r="BN47" s="15">
        <f t="shared" si="40"/>
        <v>0</v>
      </c>
      <c r="BO47" s="81"/>
      <c r="BR47" s="83"/>
      <c r="BS47" s="25" t="s">
        <v>30</v>
      </c>
      <c r="BT47" s="15">
        <f>D47-D46</f>
        <v>0</v>
      </c>
      <c r="BU47" s="15">
        <f aca="true" t="shared" si="42" ref="BU47:CJ48">E47-E46</f>
        <v>0</v>
      </c>
      <c r="BV47" s="15">
        <f t="shared" si="42"/>
        <v>1</v>
      </c>
      <c r="BW47" s="15">
        <f t="shared" si="42"/>
        <v>3</v>
      </c>
      <c r="BX47" s="15">
        <f t="shared" si="42"/>
        <v>4</v>
      </c>
      <c r="BY47" s="15">
        <f t="shared" si="42"/>
        <v>0</v>
      </c>
      <c r="BZ47" s="15">
        <f t="shared" si="42"/>
        <v>0</v>
      </c>
      <c r="CA47" s="15">
        <f t="shared" si="42"/>
        <v>0</v>
      </c>
      <c r="CB47" s="15">
        <f t="shared" si="42"/>
        <v>5</v>
      </c>
      <c r="CC47" s="15">
        <f t="shared" si="42"/>
        <v>0</v>
      </c>
      <c r="CD47" s="15">
        <f t="shared" si="42"/>
        <v>0</v>
      </c>
      <c r="CE47" s="15">
        <f t="shared" si="42"/>
        <v>0</v>
      </c>
      <c r="CF47" s="15">
        <f t="shared" si="42"/>
        <v>0</v>
      </c>
      <c r="CG47" s="15">
        <f t="shared" si="42"/>
        <v>0</v>
      </c>
      <c r="CH47" s="15">
        <f t="shared" si="42"/>
        <v>0</v>
      </c>
      <c r="CI47" s="15">
        <f t="shared" si="42"/>
        <v>0</v>
      </c>
      <c r="CJ47" s="15">
        <f t="shared" si="42"/>
        <v>0</v>
      </c>
      <c r="CK47" s="81"/>
    </row>
    <row r="48" spans="1:89" ht="37.5" customHeight="1">
      <c r="A48" s="1"/>
      <c r="B48" s="84"/>
      <c r="C48" s="39">
        <v>2013</v>
      </c>
      <c r="D48" s="40">
        <v>0</v>
      </c>
      <c r="E48" s="40">
        <v>1</v>
      </c>
      <c r="F48" s="40">
        <v>1</v>
      </c>
      <c r="G48" s="40">
        <v>3</v>
      </c>
      <c r="H48" s="12">
        <f t="shared" si="41"/>
        <v>5</v>
      </c>
      <c r="I48" s="41">
        <v>0</v>
      </c>
      <c r="J48" s="40">
        <v>0</v>
      </c>
      <c r="K48" s="12">
        <f t="shared" si="37"/>
        <v>0</v>
      </c>
      <c r="L48" s="41">
        <v>5</v>
      </c>
      <c r="M48" s="40">
        <v>0</v>
      </c>
      <c r="N48" s="40">
        <v>1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1</v>
      </c>
      <c r="U48" s="82"/>
      <c r="V48" s="1"/>
      <c r="X48" s="1"/>
      <c r="Y48" s="97" t="s">
        <v>59</v>
      </c>
      <c r="Z48" s="30">
        <v>2010</v>
      </c>
      <c r="AA48" s="15">
        <v>0</v>
      </c>
      <c r="AB48" s="15">
        <v>0</v>
      </c>
      <c r="AC48" s="15">
        <v>0</v>
      </c>
      <c r="AD48" s="15">
        <v>0</v>
      </c>
      <c r="AE48" s="31">
        <f t="shared" si="38"/>
        <v>0</v>
      </c>
      <c r="AF48" s="32">
        <v>0</v>
      </c>
      <c r="AG48" s="15">
        <v>0</v>
      </c>
      <c r="AH48" s="31">
        <f t="shared" si="39"/>
        <v>0</v>
      </c>
      <c r="AI48" s="32">
        <v>4</v>
      </c>
      <c r="AJ48" s="15">
        <v>0</v>
      </c>
      <c r="AK48" s="15">
        <v>2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2</v>
      </c>
      <c r="AR48" s="99" t="s">
        <v>60</v>
      </c>
      <c r="AV48" s="84"/>
      <c r="AW48" s="39">
        <v>2013</v>
      </c>
      <c r="AX48" s="40"/>
      <c r="AY48" s="40"/>
      <c r="AZ48" s="40"/>
      <c r="BA48" s="40"/>
      <c r="BB48" s="43"/>
      <c r="BC48" s="41"/>
      <c r="BD48" s="40"/>
      <c r="BE48" s="43"/>
      <c r="BF48" s="41"/>
      <c r="BG48" s="40"/>
      <c r="BH48" s="40"/>
      <c r="BI48" s="40"/>
      <c r="BJ48" s="40"/>
      <c r="BK48" s="40"/>
      <c r="BL48" s="40"/>
      <c r="BM48" s="40"/>
      <c r="BN48" s="40"/>
      <c r="BO48" s="82"/>
      <c r="BR48" s="84"/>
      <c r="BS48" s="34" t="s">
        <v>33</v>
      </c>
      <c r="BT48" s="15">
        <f>D48-D47</f>
        <v>0</v>
      </c>
      <c r="BU48" s="15">
        <f t="shared" si="42"/>
        <v>0</v>
      </c>
      <c r="BV48" s="15">
        <f t="shared" si="42"/>
        <v>0</v>
      </c>
      <c r="BW48" s="15">
        <f t="shared" si="42"/>
        <v>0</v>
      </c>
      <c r="BX48" s="15">
        <f t="shared" si="42"/>
        <v>0</v>
      </c>
      <c r="BY48" s="15">
        <f t="shared" si="42"/>
        <v>0</v>
      </c>
      <c r="BZ48" s="15">
        <f t="shared" si="42"/>
        <v>0</v>
      </c>
      <c r="CA48" s="15">
        <f t="shared" si="42"/>
        <v>0</v>
      </c>
      <c r="CB48" s="15">
        <f t="shared" si="42"/>
        <v>0</v>
      </c>
      <c r="CC48" s="15">
        <f t="shared" si="42"/>
        <v>0</v>
      </c>
      <c r="CD48" s="15">
        <f t="shared" si="42"/>
        <v>0</v>
      </c>
      <c r="CE48" s="15">
        <f t="shared" si="42"/>
        <v>0</v>
      </c>
      <c r="CF48" s="15">
        <f t="shared" si="42"/>
        <v>0</v>
      </c>
      <c r="CG48" s="15">
        <f t="shared" si="42"/>
        <v>0</v>
      </c>
      <c r="CH48" s="15">
        <f t="shared" si="42"/>
        <v>0</v>
      </c>
      <c r="CI48" s="15">
        <f t="shared" si="42"/>
        <v>0</v>
      </c>
      <c r="CJ48" s="15">
        <f t="shared" si="42"/>
        <v>0</v>
      </c>
      <c r="CK48" s="82"/>
    </row>
    <row r="49" spans="1:89" ht="16.5" customHeight="1">
      <c r="A49" s="1"/>
      <c r="B49" s="85" t="s">
        <v>59</v>
      </c>
      <c r="C49" s="10">
        <v>2011</v>
      </c>
      <c r="D49" s="11">
        <v>0</v>
      </c>
      <c r="E49" s="11">
        <v>0</v>
      </c>
      <c r="F49" s="11">
        <v>0</v>
      </c>
      <c r="G49" s="11">
        <v>0</v>
      </c>
      <c r="H49" s="12">
        <f t="shared" si="41"/>
        <v>0</v>
      </c>
      <c r="I49" s="13">
        <v>0</v>
      </c>
      <c r="J49" s="11">
        <v>0</v>
      </c>
      <c r="K49" s="12">
        <f t="shared" si="37"/>
        <v>0</v>
      </c>
      <c r="L49" s="13">
        <v>4</v>
      </c>
      <c r="M49" s="11">
        <v>0</v>
      </c>
      <c r="N49" s="11">
        <v>2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2</v>
      </c>
      <c r="U49" s="98" t="s">
        <v>60</v>
      </c>
      <c r="V49" s="1"/>
      <c r="X49" s="1"/>
      <c r="Y49" s="95"/>
      <c r="Z49" s="21">
        <v>2012</v>
      </c>
      <c r="AA49" s="22">
        <v>0</v>
      </c>
      <c r="AB49" s="22">
        <v>0</v>
      </c>
      <c r="AC49" s="22">
        <v>0</v>
      </c>
      <c r="AD49" s="22">
        <v>0</v>
      </c>
      <c r="AE49" s="23">
        <f t="shared" si="38"/>
        <v>0</v>
      </c>
      <c r="AF49" s="24">
        <v>0</v>
      </c>
      <c r="AG49" s="22">
        <v>0</v>
      </c>
      <c r="AH49" s="23">
        <f t="shared" si="39"/>
        <v>0</v>
      </c>
      <c r="AI49" s="24">
        <v>4</v>
      </c>
      <c r="AJ49" s="22">
        <v>0</v>
      </c>
      <c r="AK49" s="22">
        <v>2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2</v>
      </c>
      <c r="AR49" s="100"/>
      <c r="AV49" s="83"/>
      <c r="AW49" s="10">
        <v>2011</v>
      </c>
      <c r="AX49" s="15" t="e">
        <f>D49-#REF!</f>
        <v>#REF!</v>
      </c>
      <c r="AY49" s="15" t="e">
        <f>E49-#REF!</f>
        <v>#REF!</v>
      </c>
      <c r="AZ49" s="15" t="e">
        <f>F49-#REF!</f>
        <v>#REF!</v>
      </c>
      <c r="BA49" s="15" t="e">
        <f>G49-#REF!</f>
        <v>#REF!</v>
      </c>
      <c r="BB49" s="15" t="e">
        <f>H49-#REF!</f>
        <v>#REF!</v>
      </c>
      <c r="BC49" s="15" t="e">
        <f>I49-#REF!</f>
        <v>#REF!</v>
      </c>
      <c r="BD49" s="15" t="e">
        <f>J49-#REF!</f>
        <v>#REF!</v>
      </c>
      <c r="BE49" s="15" t="e">
        <f>K49-#REF!</f>
        <v>#REF!</v>
      </c>
      <c r="BF49" s="15" t="e">
        <f>L49-#REF!</f>
        <v>#REF!</v>
      </c>
      <c r="BG49" s="15" t="e">
        <f>M49-#REF!</f>
        <v>#REF!</v>
      </c>
      <c r="BH49" s="15" t="e">
        <f>N49-#REF!</f>
        <v>#REF!</v>
      </c>
      <c r="BI49" s="15" t="e">
        <f>O49-#REF!</f>
        <v>#REF!</v>
      </c>
      <c r="BJ49" s="15" t="e">
        <f>P49-#REF!</f>
        <v>#REF!</v>
      </c>
      <c r="BK49" s="15" t="e">
        <f>Q49-#REF!</f>
        <v>#REF!</v>
      </c>
      <c r="BL49" s="15" t="e">
        <f>R49-#REF!</f>
        <v>#REF!</v>
      </c>
      <c r="BM49" s="15" t="e">
        <f>S49-#REF!</f>
        <v>#REF!</v>
      </c>
      <c r="BN49" s="15" t="e">
        <f>T49-#REF!</f>
        <v>#REF!</v>
      </c>
      <c r="BO49" s="92"/>
      <c r="BR49" s="83"/>
      <c r="BS49" s="16" t="s">
        <v>29</v>
      </c>
      <c r="BT49" s="15" t="e">
        <f>D49-#REF!</f>
        <v>#REF!</v>
      </c>
      <c r="BU49" s="15" t="e">
        <f>E49-#REF!</f>
        <v>#REF!</v>
      </c>
      <c r="BV49" s="15" t="e">
        <f>F49-#REF!</f>
        <v>#REF!</v>
      </c>
      <c r="BW49" s="15" t="e">
        <f>G49-#REF!</f>
        <v>#REF!</v>
      </c>
      <c r="BX49" s="15" t="e">
        <f>H49-#REF!</f>
        <v>#REF!</v>
      </c>
      <c r="BY49" s="15" t="e">
        <f>I49-#REF!</f>
        <v>#REF!</v>
      </c>
      <c r="BZ49" s="15" t="e">
        <f>J49-#REF!</f>
        <v>#REF!</v>
      </c>
      <c r="CA49" s="15" t="e">
        <f>K49-#REF!</f>
        <v>#REF!</v>
      </c>
      <c r="CB49" s="15" t="e">
        <f>L49-#REF!</f>
        <v>#REF!</v>
      </c>
      <c r="CC49" s="15" t="e">
        <f>M49-#REF!</f>
        <v>#REF!</v>
      </c>
      <c r="CD49" s="15" t="e">
        <f>N49-#REF!</f>
        <v>#REF!</v>
      </c>
      <c r="CE49" s="15" t="e">
        <f>O49-#REF!</f>
        <v>#REF!</v>
      </c>
      <c r="CF49" s="15" t="e">
        <f>P49-#REF!</f>
        <v>#REF!</v>
      </c>
      <c r="CG49" s="15" t="e">
        <f>Q49-#REF!</f>
        <v>#REF!</v>
      </c>
      <c r="CH49" s="15" t="e">
        <f>R49-#REF!</f>
        <v>#REF!</v>
      </c>
      <c r="CI49" s="15" t="e">
        <f>S49-#REF!</f>
        <v>#REF!</v>
      </c>
      <c r="CJ49" s="15" t="e">
        <f>T49-#REF!</f>
        <v>#REF!</v>
      </c>
      <c r="CK49" s="92"/>
    </row>
    <row r="50" spans="1:89" ht="16.5" customHeight="1">
      <c r="A50" s="1"/>
      <c r="B50" s="83"/>
      <c r="C50" s="21">
        <v>2012</v>
      </c>
      <c r="D50" s="22">
        <v>0</v>
      </c>
      <c r="E50" s="22">
        <v>0</v>
      </c>
      <c r="F50" s="22">
        <v>0</v>
      </c>
      <c r="G50" s="22">
        <v>0</v>
      </c>
      <c r="H50" s="12">
        <f t="shared" si="41"/>
        <v>0</v>
      </c>
      <c r="I50" s="24">
        <v>0</v>
      </c>
      <c r="J50" s="22">
        <v>0</v>
      </c>
      <c r="K50" s="12">
        <f t="shared" si="37"/>
        <v>0</v>
      </c>
      <c r="L50" s="24">
        <v>4</v>
      </c>
      <c r="M50" s="22">
        <v>0</v>
      </c>
      <c r="N50" s="22">
        <v>2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2</v>
      </c>
      <c r="U50" s="92"/>
      <c r="V50" s="1"/>
      <c r="X50" s="1"/>
      <c r="Y50" s="97" t="s">
        <v>61</v>
      </c>
      <c r="Z50" s="30">
        <v>2010</v>
      </c>
      <c r="AA50" s="51">
        <v>1</v>
      </c>
      <c r="AB50" s="51">
        <v>7</v>
      </c>
      <c r="AC50" s="15">
        <v>0</v>
      </c>
      <c r="AD50" s="15">
        <v>0</v>
      </c>
      <c r="AE50" s="31">
        <f t="shared" si="38"/>
        <v>8</v>
      </c>
      <c r="AF50" s="32">
        <v>0</v>
      </c>
      <c r="AG50" s="51">
        <v>2</v>
      </c>
      <c r="AH50" s="31">
        <f t="shared" si="39"/>
        <v>2</v>
      </c>
      <c r="AI50" s="52">
        <v>1</v>
      </c>
      <c r="AJ50" s="15">
        <v>0</v>
      </c>
      <c r="AK50" s="51">
        <v>1</v>
      </c>
      <c r="AL50" s="15">
        <v>0</v>
      </c>
      <c r="AM50" s="15">
        <v>0</v>
      </c>
      <c r="AN50" s="15">
        <v>0</v>
      </c>
      <c r="AO50" s="15">
        <v>0</v>
      </c>
      <c r="AP50" s="51">
        <v>2</v>
      </c>
      <c r="AQ50" s="51">
        <v>5</v>
      </c>
      <c r="AR50" s="90" t="s">
        <v>62</v>
      </c>
      <c r="AV50" s="83"/>
      <c r="AW50" s="21">
        <v>2012</v>
      </c>
      <c r="AX50" s="15">
        <f>D50-AA49</f>
        <v>0</v>
      </c>
      <c r="AY50" s="15">
        <f aca="true" t="shared" si="43" ref="AY50:BN50">E50-AB49</f>
        <v>0</v>
      </c>
      <c r="AZ50" s="15">
        <f t="shared" si="43"/>
        <v>0</v>
      </c>
      <c r="BA50" s="15">
        <f t="shared" si="43"/>
        <v>0</v>
      </c>
      <c r="BB50" s="15">
        <f t="shared" si="43"/>
        <v>0</v>
      </c>
      <c r="BC50" s="15">
        <f t="shared" si="43"/>
        <v>0</v>
      </c>
      <c r="BD50" s="15">
        <f t="shared" si="43"/>
        <v>0</v>
      </c>
      <c r="BE50" s="15">
        <f t="shared" si="43"/>
        <v>0</v>
      </c>
      <c r="BF50" s="15">
        <f t="shared" si="43"/>
        <v>0</v>
      </c>
      <c r="BG50" s="15">
        <f t="shared" si="43"/>
        <v>0</v>
      </c>
      <c r="BH50" s="15">
        <f t="shared" si="43"/>
        <v>0</v>
      </c>
      <c r="BI50" s="15">
        <f t="shared" si="43"/>
        <v>0</v>
      </c>
      <c r="BJ50" s="15">
        <f t="shared" si="43"/>
        <v>0</v>
      </c>
      <c r="BK50" s="15">
        <f t="shared" si="43"/>
        <v>0</v>
      </c>
      <c r="BL50" s="15">
        <f t="shared" si="43"/>
        <v>0</v>
      </c>
      <c r="BM50" s="15">
        <f t="shared" si="43"/>
        <v>0</v>
      </c>
      <c r="BN50" s="15">
        <f t="shared" si="43"/>
        <v>0</v>
      </c>
      <c r="BO50" s="92"/>
      <c r="BR50" s="83"/>
      <c r="BS50" s="25" t="s">
        <v>30</v>
      </c>
      <c r="BT50" s="15">
        <f>D50-D49</f>
        <v>0</v>
      </c>
      <c r="BU50" s="15">
        <f aca="true" t="shared" si="44" ref="BU50:CJ51">E50-E49</f>
        <v>0</v>
      </c>
      <c r="BV50" s="15">
        <f t="shared" si="44"/>
        <v>0</v>
      </c>
      <c r="BW50" s="15">
        <f t="shared" si="44"/>
        <v>0</v>
      </c>
      <c r="BX50" s="15">
        <f t="shared" si="44"/>
        <v>0</v>
      </c>
      <c r="BY50" s="15">
        <f t="shared" si="44"/>
        <v>0</v>
      </c>
      <c r="BZ50" s="15">
        <f t="shared" si="44"/>
        <v>0</v>
      </c>
      <c r="CA50" s="15">
        <f t="shared" si="44"/>
        <v>0</v>
      </c>
      <c r="CB50" s="15">
        <f t="shared" si="44"/>
        <v>0</v>
      </c>
      <c r="CC50" s="15">
        <f t="shared" si="44"/>
        <v>0</v>
      </c>
      <c r="CD50" s="15">
        <f t="shared" si="44"/>
        <v>0</v>
      </c>
      <c r="CE50" s="15">
        <f t="shared" si="44"/>
        <v>0</v>
      </c>
      <c r="CF50" s="15">
        <f t="shared" si="44"/>
        <v>0</v>
      </c>
      <c r="CG50" s="15">
        <f t="shared" si="44"/>
        <v>0</v>
      </c>
      <c r="CH50" s="15">
        <f t="shared" si="44"/>
        <v>0</v>
      </c>
      <c r="CI50" s="15">
        <f t="shared" si="44"/>
        <v>0</v>
      </c>
      <c r="CJ50" s="15">
        <f t="shared" si="44"/>
        <v>0</v>
      </c>
      <c r="CK50" s="92"/>
    </row>
    <row r="51" spans="1:89" ht="16.5" customHeight="1">
      <c r="A51" s="1"/>
      <c r="B51" s="84"/>
      <c r="C51" s="39">
        <v>2013</v>
      </c>
      <c r="D51" s="40">
        <v>0</v>
      </c>
      <c r="E51" s="40">
        <v>0</v>
      </c>
      <c r="F51" s="40">
        <v>0</v>
      </c>
      <c r="G51" s="40">
        <v>0</v>
      </c>
      <c r="H51" s="12">
        <f t="shared" si="41"/>
        <v>0</v>
      </c>
      <c r="I51" s="41">
        <v>0</v>
      </c>
      <c r="J51" s="40">
        <v>0</v>
      </c>
      <c r="K51" s="12">
        <f t="shared" si="37"/>
        <v>0</v>
      </c>
      <c r="L51" s="41">
        <v>4</v>
      </c>
      <c r="M51" s="40">
        <v>0</v>
      </c>
      <c r="N51" s="40">
        <v>2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2</v>
      </c>
      <c r="U51" s="93"/>
      <c r="V51" s="1"/>
      <c r="X51" s="1"/>
      <c r="Y51" s="94"/>
      <c r="Z51" s="10">
        <v>2011</v>
      </c>
      <c r="AA51" s="53">
        <v>1</v>
      </c>
      <c r="AB51" s="53">
        <v>7</v>
      </c>
      <c r="AC51" s="11">
        <v>0</v>
      </c>
      <c r="AD51" s="11">
        <v>1</v>
      </c>
      <c r="AE51" s="12">
        <f t="shared" si="38"/>
        <v>9</v>
      </c>
      <c r="AF51" s="13">
        <v>0</v>
      </c>
      <c r="AG51" s="53">
        <v>2</v>
      </c>
      <c r="AH51" s="12">
        <f t="shared" si="39"/>
        <v>2</v>
      </c>
      <c r="AI51" s="54">
        <v>2</v>
      </c>
      <c r="AJ51" s="11">
        <v>0</v>
      </c>
      <c r="AK51" s="53">
        <v>1</v>
      </c>
      <c r="AL51" s="11">
        <v>0</v>
      </c>
      <c r="AM51" s="11">
        <v>0</v>
      </c>
      <c r="AN51" s="11">
        <v>0</v>
      </c>
      <c r="AO51" s="11">
        <v>0</v>
      </c>
      <c r="AP51" s="53">
        <v>2</v>
      </c>
      <c r="AQ51" s="53">
        <v>5</v>
      </c>
      <c r="AR51" s="96"/>
      <c r="AV51" s="84"/>
      <c r="AW51" s="39">
        <v>2013</v>
      </c>
      <c r="AX51" s="40"/>
      <c r="AY51" s="40"/>
      <c r="AZ51" s="40"/>
      <c r="BA51" s="40"/>
      <c r="BB51" s="43"/>
      <c r="BC51" s="41"/>
      <c r="BD51" s="40"/>
      <c r="BE51" s="43"/>
      <c r="BF51" s="41"/>
      <c r="BG51" s="40"/>
      <c r="BH51" s="40"/>
      <c r="BI51" s="40"/>
      <c r="BJ51" s="40"/>
      <c r="BK51" s="40"/>
      <c r="BL51" s="40"/>
      <c r="BM51" s="40"/>
      <c r="BN51" s="40"/>
      <c r="BO51" s="93"/>
      <c r="BR51" s="84"/>
      <c r="BS51" s="34" t="s">
        <v>33</v>
      </c>
      <c r="BT51" s="15">
        <f>D51-D50</f>
        <v>0</v>
      </c>
      <c r="BU51" s="15">
        <f t="shared" si="44"/>
        <v>0</v>
      </c>
      <c r="BV51" s="15">
        <f t="shared" si="44"/>
        <v>0</v>
      </c>
      <c r="BW51" s="15">
        <f t="shared" si="44"/>
        <v>0</v>
      </c>
      <c r="BX51" s="15">
        <f t="shared" si="44"/>
        <v>0</v>
      </c>
      <c r="BY51" s="15">
        <f t="shared" si="44"/>
        <v>0</v>
      </c>
      <c r="BZ51" s="15">
        <f t="shared" si="44"/>
        <v>0</v>
      </c>
      <c r="CA51" s="15">
        <f t="shared" si="44"/>
        <v>0</v>
      </c>
      <c r="CB51" s="15">
        <f t="shared" si="44"/>
        <v>0</v>
      </c>
      <c r="CC51" s="15">
        <f t="shared" si="44"/>
        <v>0</v>
      </c>
      <c r="CD51" s="15">
        <f t="shared" si="44"/>
        <v>0</v>
      </c>
      <c r="CE51" s="15">
        <f t="shared" si="44"/>
        <v>0</v>
      </c>
      <c r="CF51" s="15">
        <f t="shared" si="44"/>
        <v>0</v>
      </c>
      <c r="CG51" s="15">
        <f t="shared" si="44"/>
        <v>0</v>
      </c>
      <c r="CH51" s="15">
        <f t="shared" si="44"/>
        <v>0</v>
      </c>
      <c r="CI51" s="15">
        <f t="shared" si="44"/>
        <v>0</v>
      </c>
      <c r="CJ51" s="15">
        <f t="shared" si="44"/>
        <v>0</v>
      </c>
      <c r="CK51" s="93"/>
    </row>
    <row r="52" spans="1:89" ht="16.5" customHeight="1">
      <c r="A52" s="1"/>
      <c r="B52" s="85" t="s">
        <v>61</v>
      </c>
      <c r="C52" s="10">
        <v>2011</v>
      </c>
      <c r="D52" s="53">
        <v>1</v>
      </c>
      <c r="E52" s="53">
        <v>7</v>
      </c>
      <c r="F52" s="11">
        <v>0</v>
      </c>
      <c r="G52" s="11">
        <v>1</v>
      </c>
      <c r="H52" s="12">
        <f t="shared" si="41"/>
        <v>9</v>
      </c>
      <c r="I52" s="13">
        <v>0</v>
      </c>
      <c r="J52" s="53">
        <v>2</v>
      </c>
      <c r="K52" s="12">
        <f t="shared" si="37"/>
        <v>2</v>
      </c>
      <c r="L52" s="54">
        <v>2</v>
      </c>
      <c r="M52" s="11">
        <v>0</v>
      </c>
      <c r="N52" s="53">
        <v>1</v>
      </c>
      <c r="O52" s="11">
        <v>0</v>
      </c>
      <c r="P52" s="11">
        <v>0</v>
      </c>
      <c r="Q52" s="11">
        <v>0</v>
      </c>
      <c r="R52" s="11">
        <v>0</v>
      </c>
      <c r="S52" s="53">
        <v>2</v>
      </c>
      <c r="T52" s="53">
        <v>5</v>
      </c>
      <c r="U52" s="86" t="s">
        <v>62</v>
      </c>
      <c r="V52" s="1"/>
      <c r="X52" s="1"/>
      <c r="Y52" s="97" t="s">
        <v>63</v>
      </c>
      <c r="Z52" s="30">
        <v>2010</v>
      </c>
      <c r="AA52" s="15">
        <v>1</v>
      </c>
      <c r="AB52" s="15">
        <v>1</v>
      </c>
      <c r="AC52" s="15">
        <v>0</v>
      </c>
      <c r="AD52" s="15">
        <v>0</v>
      </c>
      <c r="AE52" s="31">
        <f t="shared" si="38"/>
        <v>2</v>
      </c>
      <c r="AF52" s="32">
        <v>0</v>
      </c>
      <c r="AG52" s="15">
        <v>1</v>
      </c>
      <c r="AH52" s="31">
        <f t="shared" si="39"/>
        <v>1</v>
      </c>
      <c r="AI52" s="32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99" t="s">
        <v>64</v>
      </c>
      <c r="AV52" s="83"/>
      <c r="AW52" s="10">
        <v>2011</v>
      </c>
      <c r="AX52" s="51">
        <f aca="true" t="shared" si="45" ref="AX52:BN52">D52-AA51</f>
        <v>0</v>
      </c>
      <c r="AY52" s="51">
        <f t="shared" si="45"/>
        <v>0</v>
      </c>
      <c r="AZ52" s="51">
        <f t="shared" si="45"/>
        <v>0</v>
      </c>
      <c r="BA52" s="51">
        <f t="shared" si="45"/>
        <v>0</v>
      </c>
      <c r="BB52" s="51">
        <f t="shared" si="45"/>
        <v>0</v>
      </c>
      <c r="BC52" s="51">
        <f t="shared" si="45"/>
        <v>0</v>
      </c>
      <c r="BD52" s="51">
        <f t="shared" si="45"/>
        <v>0</v>
      </c>
      <c r="BE52" s="51">
        <f t="shared" si="45"/>
        <v>0</v>
      </c>
      <c r="BF52" s="51">
        <f t="shared" si="45"/>
        <v>0</v>
      </c>
      <c r="BG52" s="51">
        <f t="shared" si="45"/>
        <v>0</v>
      </c>
      <c r="BH52" s="51">
        <f t="shared" si="45"/>
        <v>0</v>
      </c>
      <c r="BI52" s="51">
        <f t="shared" si="45"/>
        <v>0</v>
      </c>
      <c r="BJ52" s="51">
        <f t="shared" si="45"/>
        <v>0</v>
      </c>
      <c r="BK52" s="51">
        <f t="shared" si="45"/>
        <v>0</v>
      </c>
      <c r="BL52" s="51">
        <f t="shared" si="45"/>
        <v>0</v>
      </c>
      <c r="BM52" s="51">
        <f t="shared" si="45"/>
        <v>0</v>
      </c>
      <c r="BN52" s="51">
        <f t="shared" si="45"/>
        <v>0</v>
      </c>
      <c r="BO52" s="81"/>
      <c r="BR52" s="83"/>
      <c r="BS52" s="16" t="s">
        <v>29</v>
      </c>
      <c r="BT52" s="51" t="e">
        <f>D52-#REF!</f>
        <v>#REF!</v>
      </c>
      <c r="BU52" s="51" t="e">
        <f>E52-#REF!</f>
        <v>#REF!</v>
      </c>
      <c r="BV52" s="51" t="e">
        <f>F52-#REF!</f>
        <v>#REF!</v>
      </c>
      <c r="BW52" s="51" t="e">
        <f>G52-#REF!</f>
        <v>#REF!</v>
      </c>
      <c r="BX52" s="51" t="e">
        <f>H52-#REF!</f>
        <v>#REF!</v>
      </c>
      <c r="BY52" s="51" t="e">
        <f>I52-#REF!</f>
        <v>#REF!</v>
      </c>
      <c r="BZ52" s="51" t="e">
        <f>J52-#REF!</f>
        <v>#REF!</v>
      </c>
      <c r="CA52" s="51" t="e">
        <f>K52-#REF!</f>
        <v>#REF!</v>
      </c>
      <c r="CB52" s="51" t="e">
        <f>L52-#REF!</f>
        <v>#REF!</v>
      </c>
      <c r="CC52" s="51" t="e">
        <f>M52-#REF!</f>
        <v>#REF!</v>
      </c>
      <c r="CD52" s="51" t="e">
        <f>N52-#REF!</f>
        <v>#REF!</v>
      </c>
      <c r="CE52" s="51" t="e">
        <f>O52-#REF!</f>
        <v>#REF!</v>
      </c>
      <c r="CF52" s="51" t="e">
        <f>P52-#REF!</f>
        <v>#REF!</v>
      </c>
      <c r="CG52" s="51" t="e">
        <f>Q52-#REF!</f>
        <v>#REF!</v>
      </c>
      <c r="CH52" s="51" t="e">
        <f>R52-#REF!</f>
        <v>#REF!</v>
      </c>
      <c r="CI52" s="51" t="e">
        <f>S52-#REF!</f>
        <v>#REF!</v>
      </c>
      <c r="CJ52" s="51" t="e">
        <f>T52-#REF!</f>
        <v>#REF!</v>
      </c>
      <c r="CK52" s="81"/>
    </row>
    <row r="53" spans="1:89" ht="16.5" customHeight="1">
      <c r="A53" s="1"/>
      <c r="B53" s="83"/>
      <c r="C53" s="21">
        <v>2012</v>
      </c>
      <c r="D53" s="55">
        <v>1</v>
      </c>
      <c r="E53" s="55">
        <v>7</v>
      </c>
      <c r="F53" s="22">
        <v>0</v>
      </c>
      <c r="G53" s="22">
        <v>1</v>
      </c>
      <c r="H53" s="12">
        <f t="shared" si="41"/>
        <v>9</v>
      </c>
      <c r="I53" s="24">
        <v>0</v>
      </c>
      <c r="J53" s="55">
        <v>2</v>
      </c>
      <c r="K53" s="12">
        <f t="shared" si="37"/>
        <v>2</v>
      </c>
      <c r="L53" s="56">
        <v>2</v>
      </c>
      <c r="M53" s="22">
        <v>0</v>
      </c>
      <c r="N53" s="55">
        <v>1</v>
      </c>
      <c r="O53" s="22">
        <v>0</v>
      </c>
      <c r="P53" s="22">
        <v>0</v>
      </c>
      <c r="Q53" s="22">
        <v>0</v>
      </c>
      <c r="R53" s="22">
        <v>0</v>
      </c>
      <c r="S53" s="55">
        <v>2</v>
      </c>
      <c r="T53" s="55">
        <v>5</v>
      </c>
      <c r="U53" s="81"/>
      <c r="V53" s="1"/>
      <c r="X53" s="1"/>
      <c r="Y53" s="94"/>
      <c r="Z53" s="10">
        <v>2011</v>
      </c>
      <c r="AA53" s="11">
        <v>1</v>
      </c>
      <c r="AB53" s="11">
        <v>0</v>
      </c>
      <c r="AC53" s="11">
        <v>0</v>
      </c>
      <c r="AD53" s="11">
        <v>0</v>
      </c>
      <c r="AE53" s="12">
        <f t="shared" si="38"/>
        <v>1</v>
      </c>
      <c r="AF53" s="13">
        <v>0</v>
      </c>
      <c r="AG53" s="11">
        <v>1</v>
      </c>
      <c r="AH53" s="12">
        <f t="shared" si="39"/>
        <v>1</v>
      </c>
      <c r="AI53" s="13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01"/>
      <c r="AV53" s="83"/>
      <c r="AW53" s="21">
        <v>2012</v>
      </c>
      <c r="AX53" s="51" t="e">
        <f>D53-#REF!</f>
        <v>#REF!</v>
      </c>
      <c r="AY53" s="51" t="e">
        <f>E53-#REF!</f>
        <v>#REF!</v>
      </c>
      <c r="AZ53" s="51" t="e">
        <f>F53-#REF!</f>
        <v>#REF!</v>
      </c>
      <c r="BA53" s="51" t="e">
        <f>G53-#REF!</f>
        <v>#REF!</v>
      </c>
      <c r="BB53" s="51" t="e">
        <f>H53-#REF!</f>
        <v>#REF!</v>
      </c>
      <c r="BC53" s="51" t="e">
        <f>I53-#REF!</f>
        <v>#REF!</v>
      </c>
      <c r="BD53" s="51" t="e">
        <f>J53-#REF!</f>
        <v>#REF!</v>
      </c>
      <c r="BE53" s="51" t="e">
        <f>K53-#REF!</f>
        <v>#REF!</v>
      </c>
      <c r="BF53" s="51" t="e">
        <f>L53-#REF!</f>
        <v>#REF!</v>
      </c>
      <c r="BG53" s="51" t="e">
        <f>M53-#REF!</f>
        <v>#REF!</v>
      </c>
      <c r="BH53" s="51" t="e">
        <f>N53-#REF!</f>
        <v>#REF!</v>
      </c>
      <c r="BI53" s="51" t="e">
        <f>O53-#REF!</f>
        <v>#REF!</v>
      </c>
      <c r="BJ53" s="51" t="e">
        <f>P53-#REF!</f>
        <v>#REF!</v>
      </c>
      <c r="BK53" s="51" t="e">
        <f>Q53-#REF!</f>
        <v>#REF!</v>
      </c>
      <c r="BL53" s="51" t="e">
        <f>R53-#REF!</f>
        <v>#REF!</v>
      </c>
      <c r="BM53" s="51" t="e">
        <f>S53-#REF!</f>
        <v>#REF!</v>
      </c>
      <c r="BN53" s="51" t="e">
        <f>T53-#REF!</f>
        <v>#REF!</v>
      </c>
      <c r="BO53" s="81"/>
      <c r="BR53" s="83"/>
      <c r="BS53" s="25" t="s">
        <v>30</v>
      </c>
      <c r="BT53" s="51">
        <f>D53-D52</f>
        <v>0</v>
      </c>
      <c r="BU53" s="51">
        <f aca="true" t="shared" si="46" ref="BU53:CJ54">E53-E52</f>
        <v>0</v>
      </c>
      <c r="BV53" s="51">
        <f t="shared" si="46"/>
        <v>0</v>
      </c>
      <c r="BW53" s="51">
        <f t="shared" si="46"/>
        <v>0</v>
      </c>
      <c r="BX53" s="51">
        <f t="shared" si="46"/>
        <v>0</v>
      </c>
      <c r="BY53" s="51">
        <f t="shared" si="46"/>
        <v>0</v>
      </c>
      <c r="BZ53" s="51">
        <f t="shared" si="46"/>
        <v>0</v>
      </c>
      <c r="CA53" s="51">
        <f t="shared" si="46"/>
        <v>0</v>
      </c>
      <c r="CB53" s="51">
        <f t="shared" si="46"/>
        <v>0</v>
      </c>
      <c r="CC53" s="51">
        <f t="shared" si="46"/>
        <v>0</v>
      </c>
      <c r="CD53" s="51">
        <f t="shared" si="46"/>
        <v>0</v>
      </c>
      <c r="CE53" s="51">
        <f t="shared" si="46"/>
        <v>0</v>
      </c>
      <c r="CF53" s="51">
        <f t="shared" si="46"/>
        <v>0</v>
      </c>
      <c r="CG53" s="51">
        <f t="shared" si="46"/>
        <v>0</v>
      </c>
      <c r="CH53" s="51">
        <f t="shared" si="46"/>
        <v>0</v>
      </c>
      <c r="CI53" s="51">
        <f t="shared" si="46"/>
        <v>0</v>
      </c>
      <c r="CJ53" s="51">
        <f t="shared" si="46"/>
        <v>0</v>
      </c>
      <c r="CK53" s="81"/>
    </row>
    <row r="54" spans="1:89" ht="16.5" customHeight="1">
      <c r="A54" s="1"/>
      <c r="B54" s="84"/>
      <c r="C54" s="39">
        <v>2013</v>
      </c>
      <c r="D54" s="57">
        <v>1</v>
      </c>
      <c r="E54" s="57">
        <v>7</v>
      </c>
      <c r="F54" s="40">
        <v>0</v>
      </c>
      <c r="G54" s="40">
        <v>1</v>
      </c>
      <c r="H54" s="12">
        <f t="shared" si="41"/>
        <v>9</v>
      </c>
      <c r="I54" s="41">
        <v>0</v>
      </c>
      <c r="J54" s="57">
        <v>2</v>
      </c>
      <c r="K54" s="12">
        <f t="shared" si="37"/>
        <v>2</v>
      </c>
      <c r="L54" s="58">
        <v>2</v>
      </c>
      <c r="M54" s="40">
        <v>0</v>
      </c>
      <c r="N54" s="57">
        <v>1</v>
      </c>
      <c r="O54" s="40">
        <v>0</v>
      </c>
      <c r="P54" s="40">
        <v>0</v>
      </c>
      <c r="Q54" s="40">
        <v>0</v>
      </c>
      <c r="R54" s="40">
        <v>0</v>
      </c>
      <c r="S54" s="57">
        <v>2</v>
      </c>
      <c r="T54" s="57">
        <v>5</v>
      </c>
      <c r="U54" s="82"/>
      <c r="V54" s="1"/>
      <c r="X54" s="1"/>
      <c r="Y54" s="95"/>
      <c r="Z54" s="21">
        <v>2012</v>
      </c>
      <c r="AA54" s="22">
        <v>1</v>
      </c>
      <c r="AB54" s="22">
        <v>0</v>
      </c>
      <c r="AC54" s="22">
        <v>0</v>
      </c>
      <c r="AD54" s="22">
        <v>0</v>
      </c>
      <c r="AE54" s="23">
        <f t="shared" si="38"/>
        <v>1</v>
      </c>
      <c r="AF54" s="24">
        <v>0</v>
      </c>
      <c r="AG54" s="22">
        <v>1</v>
      </c>
      <c r="AH54" s="23">
        <f t="shared" si="39"/>
        <v>1</v>
      </c>
      <c r="AI54" s="24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100"/>
      <c r="AV54" s="84"/>
      <c r="AW54" s="39">
        <v>2013</v>
      </c>
      <c r="AX54" s="57"/>
      <c r="AY54" s="57"/>
      <c r="AZ54" s="40"/>
      <c r="BA54" s="40"/>
      <c r="BB54" s="43"/>
      <c r="BC54" s="41"/>
      <c r="BD54" s="57"/>
      <c r="BE54" s="43"/>
      <c r="BF54" s="58"/>
      <c r="BG54" s="40"/>
      <c r="BH54" s="57"/>
      <c r="BI54" s="40"/>
      <c r="BJ54" s="40"/>
      <c r="BK54" s="40"/>
      <c r="BL54" s="40"/>
      <c r="BM54" s="57"/>
      <c r="BN54" s="57"/>
      <c r="BO54" s="82"/>
      <c r="BR54" s="84"/>
      <c r="BS54" s="34" t="s">
        <v>33</v>
      </c>
      <c r="BT54" s="51">
        <f>D54-D53</f>
        <v>0</v>
      </c>
      <c r="BU54" s="51">
        <f t="shared" si="46"/>
        <v>0</v>
      </c>
      <c r="BV54" s="51">
        <f t="shared" si="46"/>
        <v>0</v>
      </c>
      <c r="BW54" s="51">
        <f t="shared" si="46"/>
        <v>0</v>
      </c>
      <c r="BX54" s="51">
        <f t="shared" si="46"/>
        <v>0</v>
      </c>
      <c r="BY54" s="51">
        <f t="shared" si="46"/>
        <v>0</v>
      </c>
      <c r="BZ54" s="51">
        <f t="shared" si="46"/>
        <v>0</v>
      </c>
      <c r="CA54" s="51">
        <f t="shared" si="46"/>
        <v>0</v>
      </c>
      <c r="CB54" s="51">
        <f t="shared" si="46"/>
        <v>0</v>
      </c>
      <c r="CC54" s="51">
        <f t="shared" si="46"/>
        <v>0</v>
      </c>
      <c r="CD54" s="51">
        <f t="shared" si="46"/>
        <v>0</v>
      </c>
      <c r="CE54" s="51">
        <f t="shared" si="46"/>
        <v>0</v>
      </c>
      <c r="CF54" s="51">
        <f t="shared" si="46"/>
        <v>0</v>
      </c>
      <c r="CG54" s="51">
        <f t="shared" si="46"/>
        <v>0</v>
      </c>
      <c r="CH54" s="51">
        <f t="shared" si="46"/>
        <v>0</v>
      </c>
      <c r="CI54" s="51">
        <f t="shared" si="46"/>
        <v>0</v>
      </c>
      <c r="CJ54" s="51">
        <f t="shared" si="46"/>
        <v>0</v>
      </c>
      <c r="CK54" s="82"/>
    </row>
    <row r="55" spans="1:89" ht="16.5" customHeight="1">
      <c r="A55" s="1"/>
      <c r="B55" s="85" t="s">
        <v>63</v>
      </c>
      <c r="C55" s="10">
        <v>2011</v>
      </c>
      <c r="D55" s="11">
        <v>1</v>
      </c>
      <c r="E55" s="11">
        <v>0</v>
      </c>
      <c r="F55" s="11">
        <v>0</v>
      </c>
      <c r="G55" s="11">
        <v>0</v>
      </c>
      <c r="H55" s="12">
        <f t="shared" si="41"/>
        <v>1</v>
      </c>
      <c r="I55" s="13">
        <v>0</v>
      </c>
      <c r="J55" s="11">
        <v>1</v>
      </c>
      <c r="K55" s="12">
        <f t="shared" si="37"/>
        <v>1</v>
      </c>
      <c r="L55" s="13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98" t="s">
        <v>64</v>
      </c>
      <c r="V55" s="1"/>
      <c r="X55" s="1"/>
      <c r="Y55" s="94"/>
      <c r="Z55" s="10">
        <v>2011</v>
      </c>
      <c r="AA55" s="11">
        <v>0</v>
      </c>
      <c r="AB55" s="11">
        <v>0</v>
      </c>
      <c r="AC55" s="11">
        <v>1</v>
      </c>
      <c r="AD55" s="11">
        <v>1</v>
      </c>
      <c r="AE55" s="12">
        <f t="shared" si="38"/>
        <v>2</v>
      </c>
      <c r="AF55" s="13">
        <v>0</v>
      </c>
      <c r="AG55" s="11">
        <v>1</v>
      </c>
      <c r="AH55" s="12">
        <f t="shared" si="39"/>
        <v>1</v>
      </c>
      <c r="AI55" s="13">
        <v>2</v>
      </c>
      <c r="AJ55" s="11">
        <v>0</v>
      </c>
      <c r="AK55" s="11">
        <v>2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1</v>
      </c>
      <c r="AR55" s="101"/>
      <c r="AV55" s="83"/>
      <c r="AW55" s="10">
        <v>2011</v>
      </c>
      <c r="AX55" s="15">
        <f aca="true" t="shared" si="47" ref="AX55:BM56">D55-AA53</f>
        <v>0</v>
      </c>
      <c r="AY55" s="15">
        <f t="shared" si="47"/>
        <v>0</v>
      </c>
      <c r="AZ55" s="15">
        <f t="shared" si="47"/>
        <v>0</v>
      </c>
      <c r="BA55" s="15">
        <f t="shared" si="47"/>
        <v>0</v>
      </c>
      <c r="BB55" s="15">
        <f t="shared" si="47"/>
        <v>0</v>
      </c>
      <c r="BC55" s="15">
        <f t="shared" si="47"/>
        <v>0</v>
      </c>
      <c r="BD55" s="15">
        <f t="shared" si="47"/>
        <v>0</v>
      </c>
      <c r="BE55" s="15">
        <f t="shared" si="47"/>
        <v>0</v>
      </c>
      <c r="BF55" s="15">
        <f t="shared" si="47"/>
        <v>0</v>
      </c>
      <c r="BG55" s="15">
        <f t="shared" si="47"/>
        <v>0</v>
      </c>
      <c r="BH55" s="15">
        <f t="shared" si="47"/>
        <v>0</v>
      </c>
      <c r="BI55" s="15">
        <f t="shared" si="47"/>
        <v>0</v>
      </c>
      <c r="BJ55" s="15">
        <f t="shared" si="47"/>
        <v>0</v>
      </c>
      <c r="BK55" s="15">
        <f t="shared" si="47"/>
        <v>0</v>
      </c>
      <c r="BL55" s="15">
        <f t="shared" si="47"/>
        <v>0</v>
      </c>
      <c r="BM55" s="15">
        <f t="shared" si="47"/>
        <v>0</v>
      </c>
      <c r="BN55" s="15">
        <f aca="true" t="shared" si="48" ref="BH55:BN56">T55-AQ53</f>
        <v>0</v>
      </c>
      <c r="BO55" s="92"/>
      <c r="BR55" s="83"/>
      <c r="BS55" s="16" t="s">
        <v>29</v>
      </c>
      <c r="BT55" s="15" t="e">
        <f>D55-#REF!</f>
        <v>#REF!</v>
      </c>
      <c r="BU55" s="15" t="e">
        <f>E55-#REF!</f>
        <v>#REF!</v>
      </c>
      <c r="BV55" s="15" t="e">
        <f>F55-#REF!</f>
        <v>#REF!</v>
      </c>
      <c r="BW55" s="15" t="e">
        <f>G55-#REF!</f>
        <v>#REF!</v>
      </c>
      <c r="BX55" s="15" t="e">
        <f>H55-#REF!</f>
        <v>#REF!</v>
      </c>
      <c r="BY55" s="15" t="e">
        <f>I55-#REF!</f>
        <v>#REF!</v>
      </c>
      <c r="BZ55" s="15" t="e">
        <f>J55-#REF!</f>
        <v>#REF!</v>
      </c>
      <c r="CA55" s="15" t="e">
        <f>K55-#REF!</f>
        <v>#REF!</v>
      </c>
      <c r="CB55" s="15" t="e">
        <f>L55-#REF!</f>
        <v>#REF!</v>
      </c>
      <c r="CC55" s="15" t="e">
        <f>M55-#REF!</f>
        <v>#REF!</v>
      </c>
      <c r="CD55" s="15" t="e">
        <f>N55-#REF!</f>
        <v>#REF!</v>
      </c>
      <c r="CE55" s="15" t="e">
        <f>O55-#REF!</f>
        <v>#REF!</v>
      </c>
      <c r="CF55" s="15" t="e">
        <f>P55-#REF!</f>
        <v>#REF!</v>
      </c>
      <c r="CG55" s="15" t="e">
        <f>Q55-#REF!</f>
        <v>#REF!</v>
      </c>
      <c r="CH55" s="15" t="e">
        <f>R55-#REF!</f>
        <v>#REF!</v>
      </c>
      <c r="CI55" s="15" t="e">
        <f>S55-#REF!</f>
        <v>#REF!</v>
      </c>
      <c r="CJ55" s="15" t="e">
        <f>T55-#REF!</f>
        <v>#REF!</v>
      </c>
      <c r="CK55" s="92"/>
    </row>
    <row r="56" spans="1:89" ht="16.5" customHeight="1">
      <c r="A56" s="1"/>
      <c r="B56" s="83"/>
      <c r="C56" s="21">
        <v>2012</v>
      </c>
      <c r="D56" s="22">
        <v>1</v>
      </c>
      <c r="E56" s="22">
        <v>0</v>
      </c>
      <c r="F56" s="22">
        <v>0</v>
      </c>
      <c r="G56" s="22">
        <v>0</v>
      </c>
      <c r="H56" s="12">
        <f t="shared" si="41"/>
        <v>1</v>
      </c>
      <c r="I56" s="24">
        <v>0</v>
      </c>
      <c r="J56" s="22">
        <v>1</v>
      </c>
      <c r="K56" s="12">
        <f t="shared" si="37"/>
        <v>1</v>
      </c>
      <c r="L56" s="24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92"/>
      <c r="V56" s="1"/>
      <c r="X56" s="1"/>
      <c r="Y56" s="95"/>
      <c r="Z56" s="21">
        <v>2012</v>
      </c>
      <c r="AA56" s="22">
        <v>0</v>
      </c>
      <c r="AB56" s="22">
        <v>0</v>
      </c>
      <c r="AC56" s="22">
        <v>2</v>
      </c>
      <c r="AD56" s="22">
        <v>2</v>
      </c>
      <c r="AE56" s="23">
        <f t="shared" si="38"/>
        <v>4</v>
      </c>
      <c r="AF56" s="24">
        <v>0</v>
      </c>
      <c r="AG56" s="22">
        <v>1</v>
      </c>
      <c r="AH56" s="23">
        <f t="shared" si="39"/>
        <v>1</v>
      </c>
      <c r="AI56" s="24">
        <v>2</v>
      </c>
      <c r="AJ56" s="22">
        <v>0</v>
      </c>
      <c r="AK56" s="22">
        <v>2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1</v>
      </c>
      <c r="AR56" s="100"/>
      <c r="AV56" s="83"/>
      <c r="AW56" s="21">
        <v>2012</v>
      </c>
      <c r="AX56" s="15">
        <f t="shared" si="47"/>
        <v>0</v>
      </c>
      <c r="AY56" s="15">
        <f t="shared" si="47"/>
        <v>0</v>
      </c>
      <c r="AZ56" s="15">
        <f t="shared" si="47"/>
        <v>0</v>
      </c>
      <c r="BA56" s="15">
        <f t="shared" si="47"/>
        <v>0</v>
      </c>
      <c r="BB56" s="15">
        <f t="shared" si="47"/>
        <v>0</v>
      </c>
      <c r="BC56" s="15">
        <f t="shared" si="47"/>
        <v>0</v>
      </c>
      <c r="BD56" s="15">
        <f t="shared" si="47"/>
        <v>0</v>
      </c>
      <c r="BE56" s="15">
        <f t="shared" si="47"/>
        <v>0</v>
      </c>
      <c r="BF56" s="15">
        <f t="shared" si="47"/>
        <v>0</v>
      </c>
      <c r="BG56" s="15">
        <f t="shared" si="47"/>
        <v>0</v>
      </c>
      <c r="BH56" s="15">
        <f t="shared" si="48"/>
        <v>0</v>
      </c>
      <c r="BI56" s="15">
        <f t="shared" si="48"/>
        <v>0</v>
      </c>
      <c r="BJ56" s="15">
        <f t="shared" si="48"/>
        <v>0</v>
      </c>
      <c r="BK56" s="15">
        <f t="shared" si="48"/>
        <v>0</v>
      </c>
      <c r="BL56" s="15">
        <f t="shared" si="48"/>
        <v>0</v>
      </c>
      <c r="BM56" s="15">
        <f t="shared" si="48"/>
        <v>0</v>
      </c>
      <c r="BN56" s="15">
        <f t="shared" si="48"/>
        <v>0</v>
      </c>
      <c r="BO56" s="92"/>
      <c r="BR56" s="83"/>
      <c r="BS56" s="25" t="s">
        <v>30</v>
      </c>
      <c r="BT56" s="15">
        <f>D56-D55</f>
        <v>0</v>
      </c>
      <c r="BU56" s="15">
        <f aca="true" t="shared" si="49" ref="BU56:CJ57">E56-E55</f>
        <v>0</v>
      </c>
      <c r="BV56" s="15">
        <f t="shared" si="49"/>
        <v>0</v>
      </c>
      <c r="BW56" s="15">
        <f t="shared" si="49"/>
        <v>0</v>
      </c>
      <c r="BX56" s="15">
        <f t="shared" si="49"/>
        <v>0</v>
      </c>
      <c r="BY56" s="15">
        <f t="shared" si="49"/>
        <v>0</v>
      </c>
      <c r="BZ56" s="15">
        <f t="shared" si="49"/>
        <v>0</v>
      </c>
      <c r="CA56" s="15">
        <f t="shared" si="49"/>
        <v>0</v>
      </c>
      <c r="CB56" s="15">
        <f t="shared" si="49"/>
        <v>0</v>
      </c>
      <c r="CC56" s="15">
        <f t="shared" si="49"/>
        <v>0</v>
      </c>
      <c r="CD56" s="15">
        <f t="shared" si="49"/>
        <v>0</v>
      </c>
      <c r="CE56" s="15">
        <f t="shared" si="49"/>
        <v>0</v>
      </c>
      <c r="CF56" s="15">
        <f t="shared" si="49"/>
        <v>0</v>
      </c>
      <c r="CG56" s="15">
        <f t="shared" si="49"/>
        <v>0</v>
      </c>
      <c r="CH56" s="15">
        <f t="shared" si="49"/>
        <v>0</v>
      </c>
      <c r="CI56" s="15">
        <f t="shared" si="49"/>
        <v>0</v>
      </c>
      <c r="CJ56" s="15">
        <f t="shared" si="49"/>
        <v>0</v>
      </c>
      <c r="CK56" s="92"/>
    </row>
    <row r="57" spans="1:89" ht="16.5" customHeight="1">
      <c r="A57" s="1"/>
      <c r="B57" s="84"/>
      <c r="C57" s="39">
        <v>2013</v>
      </c>
      <c r="D57" s="40">
        <v>1</v>
      </c>
      <c r="E57" s="40">
        <v>0</v>
      </c>
      <c r="F57" s="40">
        <v>0</v>
      </c>
      <c r="G57" s="40">
        <v>0</v>
      </c>
      <c r="H57" s="12">
        <f t="shared" si="41"/>
        <v>1</v>
      </c>
      <c r="I57" s="41">
        <v>0</v>
      </c>
      <c r="J57" s="40">
        <v>1</v>
      </c>
      <c r="K57" s="12">
        <f t="shared" si="37"/>
        <v>1</v>
      </c>
      <c r="L57" s="41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93"/>
      <c r="V57" s="1"/>
      <c r="X57" s="1"/>
      <c r="Y57" s="97" t="s">
        <v>65</v>
      </c>
      <c r="Z57" s="30">
        <v>2010</v>
      </c>
      <c r="AA57" s="15">
        <v>0</v>
      </c>
      <c r="AB57" s="15">
        <v>1</v>
      </c>
      <c r="AC57" s="15">
        <v>0</v>
      </c>
      <c r="AD57" s="15">
        <v>0</v>
      </c>
      <c r="AE57" s="31">
        <f t="shared" si="38"/>
        <v>1</v>
      </c>
      <c r="AF57" s="32">
        <v>0</v>
      </c>
      <c r="AG57" s="15">
        <v>1</v>
      </c>
      <c r="AH57" s="31">
        <f t="shared" si="39"/>
        <v>1</v>
      </c>
      <c r="AI57" s="32">
        <v>4</v>
      </c>
      <c r="AJ57" s="15">
        <v>0</v>
      </c>
      <c r="AK57" s="15">
        <v>2</v>
      </c>
      <c r="AL57" s="15">
        <v>0</v>
      </c>
      <c r="AM57" s="15">
        <v>0</v>
      </c>
      <c r="AN57" s="15">
        <v>0</v>
      </c>
      <c r="AO57" s="15">
        <v>0</v>
      </c>
      <c r="AP57" s="15">
        <v>1</v>
      </c>
      <c r="AQ57" s="15">
        <v>3</v>
      </c>
      <c r="AR57" s="99" t="s">
        <v>66</v>
      </c>
      <c r="AV57" s="84"/>
      <c r="AW57" s="39">
        <v>2013</v>
      </c>
      <c r="AX57" s="40"/>
      <c r="AY57" s="40"/>
      <c r="AZ57" s="40"/>
      <c r="BA57" s="40"/>
      <c r="BB57" s="43"/>
      <c r="BC57" s="41"/>
      <c r="BD57" s="40"/>
      <c r="BE57" s="43"/>
      <c r="BF57" s="41"/>
      <c r="BG57" s="40"/>
      <c r="BH57" s="40"/>
      <c r="BI57" s="40"/>
      <c r="BJ57" s="40"/>
      <c r="BK57" s="40"/>
      <c r="BL57" s="40"/>
      <c r="BM57" s="40"/>
      <c r="BN57" s="40"/>
      <c r="BO57" s="93"/>
      <c r="BR57" s="84"/>
      <c r="BS57" s="34" t="s">
        <v>33</v>
      </c>
      <c r="BT57" s="15">
        <f>D57-D56</f>
        <v>0</v>
      </c>
      <c r="BU57" s="15">
        <f t="shared" si="49"/>
        <v>0</v>
      </c>
      <c r="BV57" s="15">
        <f t="shared" si="49"/>
        <v>0</v>
      </c>
      <c r="BW57" s="15">
        <f t="shared" si="49"/>
        <v>0</v>
      </c>
      <c r="BX57" s="15">
        <f t="shared" si="49"/>
        <v>0</v>
      </c>
      <c r="BY57" s="15">
        <f t="shared" si="49"/>
        <v>0</v>
      </c>
      <c r="BZ57" s="15">
        <f t="shared" si="49"/>
        <v>0</v>
      </c>
      <c r="CA57" s="15">
        <f t="shared" si="49"/>
        <v>0</v>
      </c>
      <c r="CB57" s="15">
        <f t="shared" si="49"/>
        <v>0</v>
      </c>
      <c r="CC57" s="15">
        <f t="shared" si="49"/>
        <v>0</v>
      </c>
      <c r="CD57" s="15">
        <f t="shared" si="49"/>
        <v>0</v>
      </c>
      <c r="CE57" s="15">
        <f t="shared" si="49"/>
        <v>0</v>
      </c>
      <c r="CF57" s="15">
        <f t="shared" si="49"/>
        <v>0</v>
      </c>
      <c r="CG57" s="15">
        <f t="shared" si="49"/>
        <v>0</v>
      </c>
      <c r="CH57" s="15">
        <f t="shared" si="49"/>
        <v>0</v>
      </c>
      <c r="CI57" s="15">
        <f t="shared" si="49"/>
        <v>0</v>
      </c>
      <c r="CJ57" s="15">
        <f t="shared" si="49"/>
        <v>0</v>
      </c>
      <c r="CK57" s="93"/>
    </row>
    <row r="58" spans="1:89" ht="16.5" customHeight="1">
      <c r="A58" s="1"/>
      <c r="B58" s="85" t="s">
        <v>67</v>
      </c>
      <c r="C58" s="10">
        <v>2011</v>
      </c>
      <c r="D58" s="11">
        <v>0</v>
      </c>
      <c r="E58" s="11">
        <v>0</v>
      </c>
      <c r="F58" s="11">
        <v>1</v>
      </c>
      <c r="G58" s="11">
        <v>1</v>
      </c>
      <c r="H58" s="12">
        <f t="shared" si="41"/>
        <v>2</v>
      </c>
      <c r="I58" s="13">
        <v>0</v>
      </c>
      <c r="J58" s="11">
        <v>1</v>
      </c>
      <c r="K58" s="12">
        <f t="shared" si="37"/>
        <v>1</v>
      </c>
      <c r="L58" s="13">
        <v>2</v>
      </c>
      <c r="M58" s="11">
        <v>0</v>
      </c>
      <c r="N58" s="11">
        <v>2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1</v>
      </c>
      <c r="U58" s="98" t="s">
        <v>68</v>
      </c>
      <c r="V58" s="1"/>
      <c r="X58" s="1"/>
      <c r="Y58" s="95"/>
      <c r="Z58" s="21">
        <v>2012</v>
      </c>
      <c r="AA58" s="22">
        <v>0</v>
      </c>
      <c r="AB58" s="22">
        <v>1</v>
      </c>
      <c r="AC58" s="22">
        <v>14</v>
      </c>
      <c r="AD58" s="22">
        <v>1</v>
      </c>
      <c r="AE58" s="23">
        <f t="shared" si="38"/>
        <v>16</v>
      </c>
      <c r="AF58" s="24">
        <v>0</v>
      </c>
      <c r="AG58" s="22">
        <v>1</v>
      </c>
      <c r="AH58" s="23">
        <f t="shared" si="39"/>
        <v>1</v>
      </c>
      <c r="AI58" s="24">
        <v>11</v>
      </c>
      <c r="AJ58" s="22">
        <v>0</v>
      </c>
      <c r="AK58" s="22">
        <v>2</v>
      </c>
      <c r="AL58" s="22">
        <v>0</v>
      </c>
      <c r="AM58" s="22">
        <v>0</v>
      </c>
      <c r="AN58" s="22">
        <v>0</v>
      </c>
      <c r="AO58" s="22">
        <v>0</v>
      </c>
      <c r="AP58" s="22">
        <v>1</v>
      </c>
      <c r="AQ58" s="22">
        <v>3</v>
      </c>
      <c r="AR58" s="100"/>
      <c r="AV58" s="83"/>
      <c r="AW58" s="10">
        <v>2011</v>
      </c>
      <c r="AX58" s="15">
        <f aca="true" t="shared" si="50" ref="AX58:BM59">D58-AA55</f>
        <v>0</v>
      </c>
      <c r="AY58" s="15">
        <f t="shared" si="50"/>
        <v>0</v>
      </c>
      <c r="AZ58" s="15">
        <f t="shared" si="50"/>
        <v>0</v>
      </c>
      <c r="BA58" s="15">
        <f t="shared" si="50"/>
        <v>0</v>
      </c>
      <c r="BB58" s="15">
        <f t="shared" si="50"/>
        <v>0</v>
      </c>
      <c r="BC58" s="15">
        <f t="shared" si="50"/>
        <v>0</v>
      </c>
      <c r="BD58" s="15">
        <f t="shared" si="50"/>
        <v>0</v>
      </c>
      <c r="BE58" s="15">
        <f t="shared" si="50"/>
        <v>0</v>
      </c>
      <c r="BF58" s="15">
        <f t="shared" si="50"/>
        <v>0</v>
      </c>
      <c r="BG58" s="15">
        <f t="shared" si="50"/>
        <v>0</v>
      </c>
      <c r="BH58" s="15">
        <f t="shared" si="50"/>
        <v>0</v>
      </c>
      <c r="BI58" s="15">
        <f t="shared" si="50"/>
        <v>0</v>
      </c>
      <c r="BJ58" s="15">
        <f t="shared" si="50"/>
        <v>0</v>
      </c>
      <c r="BK58" s="15">
        <f t="shared" si="50"/>
        <v>0</v>
      </c>
      <c r="BL58" s="15">
        <f t="shared" si="50"/>
        <v>0</v>
      </c>
      <c r="BM58" s="15">
        <f t="shared" si="50"/>
        <v>0</v>
      </c>
      <c r="BN58" s="15">
        <f aca="true" t="shared" si="51" ref="BH58:BN59">T58-AQ55</f>
        <v>0</v>
      </c>
      <c r="BO58" s="92"/>
      <c r="BR58" s="83"/>
      <c r="BS58" s="16" t="s">
        <v>29</v>
      </c>
      <c r="BT58" s="15" t="e">
        <f>D58-#REF!</f>
        <v>#REF!</v>
      </c>
      <c r="BU58" s="15" t="e">
        <f>E58-#REF!</f>
        <v>#REF!</v>
      </c>
      <c r="BV58" s="15" t="e">
        <f>F58-#REF!</f>
        <v>#REF!</v>
      </c>
      <c r="BW58" s="15" t="e">
        <f>G58-#REF!</f>
        <v>#REF!</v>
      </c>
      <c r="BX58" s="15" t="e">
        <f>H58-#REF!</f>
        <v>#REF!</v>
      </c>
      <c r="BY58" s="15" t="e">
        <f>I58-#REF!</f>
        <v>#REF!</v>
      </c>
      <c r="BZ58" s="15" t="e">
        <f>J58-#REF!</f>
        <v>#REF!</v>
      </c>
      <c r="CA58" s="15" t="e">
        <f>K58-#REF!</f>
        <v>#REF!</v>
      </c>
      <c r="CB58" s="15" t="e">
        <f>L58-#REF!</f>
        <v>#REF!</v>
      </c>
      <c r="CC58" s="15" t="e">
        <f>M58-#REF!</f>
        <v>#REF!</v>
      </c>
      <c r="CD58" s="15" t="e">
        <f>N58-#REF!</f>
        <v>#REF!</v>
      </c>
      <c r="CE58" s="15" t="e">
        <f>O58-#REF!</f>
        <v>#REF!</v>
      </c>
      <c r="CF58" s="15" t="e">
        <f>P58-#REF!</f>
        <v>#REF!</v>
      </c>
      <c r="CG58" s="15" t="e">
        <f>Q58-#REF!</f>
        <v>#REF!</v>
      </c>
      <c r="CH58" s="15" t="e">
        <f>R58-#REF!</f>
        <v>#REF!</v>
      </c>
      <c r="CI58" s="15" t="e">
        <f>S58-#REF!</f>
        <v>#REF!</v>
      </c>
      <c r="CJ58" s="15" t="e">
        <f>T58-#REF!</f>
        <v>#REF!</v>
      </c>
      <c r="CK58" s="92"/>
    </row>
    <row r="59" spans="1:89" ht="16.5" customHeight="1">
      <c r="A59" s="1"/>
      <c r="B59" s="83"/>
      <c r="C59" s="21">
        <v>2012</v>
      </c>
      <c r="D59" s="22">
        <v>0</v>
      </c>
      <c r="E59" s="22">
        <v>0</v>
      </c>
      <c r="F59" s="22">
        <v>2</v>
      </c>
      <c r="G59" s="22">
        <v>2</v>
      </c>
      <c r="H59" s="12">
        <f t="shared" si="41"/>
        <v>4</v>
      </c>
      <c r="I59" s="24">
        <v>0</v>
      </c>
      <c r="J59" s="22">
        <v>1</v>
      </c>
      <c r="K59" s="12">
        <f t="shared" si="37"/>
        <v>1</v>
      </c>
      <c r="L59" s="24">
        <v>2</v>
      </c>
      <c r="M59" s="22">
        <v>0</v>
      </c>
      <c r="N59" s="22">
        <v>2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1</v>
      </c>
      <c r="U59" s="92"/>
      <c r="V59" s="1"/>
      <c r="X59" s="1"/>
      <c r="Y59" s="97" t="s">
        <v>69</v>
      </c>
      <c r="Z59" s="30">
        <v>2010</v>
      </c>
      <c r="AA59" s="15">
        <v>0</v>
      </c>
      <c r="AB59" s="15">
        <v>1</v>
      </c>
      <c r="AC59" s="15">
        <v>0</v>
      </c>
      <c r="AD59" s="15">
        <v>0</v>
      </c>
      <c r="AE59" s="31">
        <f t="shared" si="38"/>
        <v>1</v>
      </c>
      <c r="AF59" s="32">
        <v>0</v>
      </c>
      <c r="AG59" s="15">
        <v>1</v>
      </c>
      <c r="AH59" s="31">
        <f t="shared" si="39"/>
        <v>1</v>
      </c>
      <c r="AI59" s="32">
        <v>1</v>
      </c>
      <c r="AJ59" s="15">
        <v>0</v>
      </c>
      <c r="AK59" s="15">
        <v>1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90" t="s">
        <v>70</v>
      </c>
      <c r="AV59" s="83"/>
      <c r="AW59" s="21">
        <v>2012</v>
      </c>
      <c r="AX59" s="15">
        <f t="shared" si="50"/>
        <v>0</v>
      </c>
      <c r="AY59" s="15">
        <f t="shared" si="50"/>
        <v>0</v>
      </c>
      <c r="AZ59" s="15">
        <f t="shared" si="50"/>
        <v>0</v>
      </c>
      <c r="BA59" s="15">
        <f t="shared" si="50"/>
        <v>0</v>
      </c>
      <c r="BB59" s="15">
        <f t="shared" si="50"/>
        <v>0</v>
      </c>
      <c r="BC59" s="15">
        <f t="shared" si="50"/>
        <v>0</v>
      </c>
      <c r="BD59" s="15">
        <f t="shared" si="50"/>
        <v>0</v>
      </c>
      <c r="BE59" s="15">
        <f t="shared" si="50"/>
        <v>0</v>
      </c>
      <c r="BF59" s="15">
        <f t="shared" si="50"/>
        <v>0</v>
      </c>
      <c r="BG59" s="15">
        <f t="shared" si="50"/>
        <v>0</v>
      </c>
      <c r="BH59" s="15">
        <f t="shared" si="51"/>
        <v>0</v>
      </c>
      <c r="BI59" s="15">
        <f t="shared" si="51"/>
        <v>0</v>
      </c>
      <c r="BJ59" s="15">
        <f t="shared" si="51"/>
        <v>0</v>
      </c>
      <c r="BK59" s="15">
        <f t="shared" si="51"/>
        <v>0</v>
      </c>
      <c r="BL59" s="15">
        <f t="shared" si="51"/>
        <v>0</v>
      </c>
      <c r="BM59" s="15">
        <f t="shared" si="51"/>
        <v>0</v>
      </c>
      <c r="BN59" s="15">
        <f t="shared" si="51"/>
        <v>0</v>
      </c>
      <c r="BO59" s="92"/>
      <c r="BR59" s="83"/>
      <c r="BS59" s="25" t="s">
        <v>30</v>
      </c>
      <c r="BT59" s="15">
        <f>D59-D58</f>
        <v>0</v>
      </c>
      <c r="BU59" s="15">
        <f aca="true" t="shared" si="52" ref="BU59:CJ60">E59-E58</f>
        <v>0</v>
      </c>
      <c r="BV59" s="15">
        <f t="shared" si="52"/>
        <v>1</v>
      </c>
      <c r="BW59" s="15">
        <f t="shared" si="52"/>
        <v>1</v>
      </c>
      <c r="BX59" s="15">
        <f t="shared" si="52"/>
        <v>2</v>
      </c>
      <c r="BY59" s="15">
        <f t="shared" si="52"/>
        <v>0</v>
      </c>
      <c r="BZ59" s="15">
        <f t="shared" si="52"/>
        <v>0</v>
      </c>
      <c r="CA59" s="15">
        <f t="shared" si="52"/>
        <v>0</v>
      </c>
      <c r="CB59" s="15">
        <f t="shared" si="52"/>
        <v>0</v>
      </c>
      <c r="CC59" s="15">
        <f t="shared" si="52"/>
        <v>0</v>
      </c>
      <c r="CD59" s="15">
        <f t="shared" si="52"/>
        <v>0</v>
      </c>
      <c r="CE59" s="15">
        <f t="shared" si="52"/>
        <v>0</v>
      </c>
      <c r="CF59" s="15">
        <f t="shared" si="52"/>
        <v>0</v>
      </c>
      <c r="CG59" s="15">
        <f t="shared" si="52"/>
        <v>0</v>
      </c>
      <c r="CH59" s="15">
        <f t="shared" si="52"/>
        <v>0</v>
      </c>
      <c r="CI59" s="15">
        <f t="shared" si="52"/>
        <v>0</v>
      </c>
      <c r="CJ59" s="15">
        <f t="shared" si="52"/>
        <v>0</v>
      </c>
      <c r="CK59" s="92"/>
    </row>
    <row r="60" spans="1:89" ht="16.5" customHeight="1">
      <c r="A60" s="1"/>
      <c r="B60" s="84"/>
      <c r="C60" s="39">
        <v>2013</v>
      </c>
      <c r="D60" s="40">
        <v>0</v>
      </c>
      <c r="E60" s="40">
        <v>1</v>
      </c>
      <c r="F60" s="40">
        <v>2</v>
      </c>
      <c r="G60" s="40">
        <v>2</v>
      </c>
      <c r="H60" s="12">
        <f t="shared" si="41"/>
        <v>5</v>
      </c>
      <c r="I60" s="41">
        <v>0</v>
      </c>
      <c r="J60" s="40">
        <v>1</v>
      </c>
      <c r="K60" s="12">
        <f t="shared" si="37"/>
        <v>1</v>
      </c>
      <c r="L60" s="41">
        <v>2</v>
      </c>
      <c r="M60" s="40">
        <v>0</v>
      </c>
      <c r="N60" s="40">
        <v>2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1</v>
      </c>
      <c r="U60" s="93"/>
      <c r="V60" s="1"/>
      <c r="X60" s="1"/>
      <c r="Y60" s="94"/>
      <c r="Z60" s="10">
        <v>2011</v>
      </c>
      <c r="AA60" s="11">
        <v>0</v>
      </c>
      <c r="AB60" s="11">
        <v>1</v>
      </c>
      <c r="AC60" s="11">
        <v>0</v>
      </c>
      <c r="AD60" s="11">
        <v>0</v>
      </c>
      <c r="AE60" s="12">
        <f t="shared" si="38"/>
        <v>1</v>
      </c>
      <c r="AF60" s="13">
        <v>0</v>
      </c>
      <c r="AG60" s="11">
        <v>1</v>
      </c>
      <c r="AH60" s="12">
        <f t="shared" si="39"/>
        <v>1</v>
      </c>
      <c r="AI60" s="13">
        <v>1</v>
      </c>
      <c r="AJ60" s="11">
        <v>0</v>
      </c>
      <c r="AK60" s="11">
        <v>1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96"/>
      <c r="AV60" s="84"/>
      <c r="AW60" s="39">
        <v>2013</v>
      </c>
      <c r="AX60" s="40"/>
      <c r="AY60" s="40"/>
      <c r="AZ60" s="40"/>
      <c r="BA60" s="40"/>
      <c r="BB60" s="43"/>
      <c r="BC60" s="41"/>
      <c r="BD60" s="40"/>
      <c r="BE60" s="43"/>
      <c r="BF60" s="41"/>
      <c r="BG60" s="40"/>
      <c r="BH60" s="40"/>
      <c r="BI60" s="40"/>
      <c r="BJ60" s="40"/>
      <c r="BK60" s="40"/>
      <c r="BL60" s="40"/>
      <c r="BM60" s="40"/>
      <c r="BN60" s="40"/>
      <c r="BO60" s="93"/>
      <c r="BR60" s="84"/>
      <c r="BS60" s="34" t="s">
        <v>33</v>
      </c>
      <c r="BT60" s="15">
        <f>D60-D59</f>
        <v>0</v>
      </c>
      <c r="BU60" s="15">
        <f t="shared" si="52"/>
        <v>1</v>
      </c>
      <c r="BV60" s="15">
        <f t="shared" si="52"/>
        <v>0</v>
      </c>
      <c r="BW60" s="15">
        <f t="shared" si="52"/>
        <v>0</v>
      </c>
      <c r="BX60" s="15">
        <f t="shared" si="52"/>
        <v>1</v>
      </c>
      <c r="BY60" s="15">
        <f t="shared" si="52"/>
        <v>0</v>
      </c>
      <c r="BZ60" s="15">
        <f t="shared" si="52"/>
        <v>0</v>
      </c>
      <c r="CA60" s="15">
        <f t="shared" si="52"/>
        <v>0</v>
      </c>
      <c r="CB60" s="15">
        <f t="shared" si="52"/>
        <v>0</v>
      </c>
      <c r="CC60" s="15">
        <f t="shared" si="52"/>
        <v>0</v>
      </c>
      <c r="CD60" s="15">
        <f t="shared" si="52"/>
        <v>0</v>
      </c>
      <c r="CE60" s="15">
        <f t="shared" si="52"/>
        <v>0</v>
      </c>
      <c r="CF60" s="15">
        <f t="shared" si="52"/>
        <v>0</v>
      </c>
      <c r="CG60" s="15">
        <f t="shared" si="52"/>
        <v>0</v>
      </c>
      <c r="CH60" s="15">
        <f t="shared" si="52"/>
        <v>0</v>
      </c>
      <c r="CI60" s="15">
        <f t="shared" si="52"/>
        <v>0</v>
      </c>
      <c r="CJ60" s="15">
        <f t="shared" si="52"/>
        <v>0</v>
      </c>
      <c r="CK60" s="93"/>
    </row>
    <row r="61" spans="1:89" ht="16.5" customHeight="1">
      <c r="A61" s="1"/>
      <c r="B61" s="85" t="s">
        <v>65</v>
      </c>
      <c r="C61" s="10">
        <v>2011</v>
      </c>
      <c r="D61" s="11">
        <v>0</v>
      </c>
      <c r="E61" s="11">
        <v>1</v>
      </c>
      <c r="F61" s="11">
        <v>13</v>
      </c>
      <c r="G61" s="11">
        <v>0</v>
      </c>
      <c r="H61" s="12">
        <f t="shared" si="41"/>
        <v>14</v>
      </c>
      <c r="I61" s="13">
        <v>0</v>
      </c>
      <c r="J61" s="11">
        <v>1</v>
      </c>
      <c r="K61" s="12">
        <f t="shared" si="37"/>
        <v>1</v>
      </c>
      <c r="L61" s="13">
        <v>11</v>
      </c>
      <c r="M61" s="11">
        <v>0</v>
      </c>
      <c r="N61" s="11">
        <v>2</v>
      </c>
      <c r="O61" s="11">
        <v>0</v>
      </c>
      <c r="P61" s="11">
        <v>0</v>
      </c>
      <c r="Q61" s="11">
        <v>0</v>
      </c>
      <c r="R61" s="11">
        <v>0</v>
      </c>
      <c r="S61" s="11">
        <v>1</v>
      </c>
      <c r="T61" s="11">
        <v>3</v>
      </c>
      <c r="U61" s="98" t="s">
        <v>66</v>
      </c>
      <c r="V61" s="1"/>
      <c r="X61" s="1"/>
      <c r="Y61" s="97" t="s">
        <v>71</v>
      </c>
      <c r="Z61" s="30">
        <v>2010</v>
      </c>
      <c r="AA61" s="15">
        <v>0</v>
      </c>
      <c r="AB61" s="15">
        <v>1</v>
      </c>
      <c r="AC61" s="15">
        <v>0</v>
      </c>
      <c r="AD61" s="15">
        <v>0</v>
      </c>
      <c r="AE61" s="31">
        <f t="shared" si="38"/>
        <v>1</v>
      </c>
      <c r="AF61" s="32">
        <v>0</v>
      </c>
      <c r="AG61" s="15">
        <v>1</v>
      </c>
      <c r="AH61" s="31">
        <f t="shared" si="39"/>
        <v>1</v>
      </c>
      <c r="AI61" s="32">
        <v>1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1</v>
      </c>
      <c r="AQ61" s="15">
        <v>1</v>
      </c>
      <c r="AR61" s="90" t="s">
        <v>72</v>
      </c>
      <c r="AV61" s="83"/>
      <c r="AW61" s="10">
        <v>2011</v>
      </c>
      <c r="AX61" s="15" t="e">
        <f>D61-#REF!</f>
        <v>#REF!</v>
      </c>
      <c r="AY61" s="15" t="e">
        <f>E61-#REF!</f>
        <v>#REF!</v>
      </c>
      <c r="AZ61" s="15" t="e">
        <f>F61-#REF!</f>
        <v>#REF!</v>
      </c>
      <c r="BA61" s="15" t="e">
        <f>G61-#REF!</f>
        <v>#REF!</v>
      </c>
      <c r="BB61" s="15" t="e">
        <f>H61-#REF!</f>
        <v>#REF!</v>
      </c>
      <c r="BC61" s="15" t="e">
        <f>I61-#REF!</f>
        <v>#REF!</v>
      </c>
      <c r="BD61" s="15" t="e">
        <f>J61-#REF!</f>
        <v>#REF!</v>
      </c>
      <c r="BE61" s="15" t="e">
        <f>K61-#REF!</f>
        <v>#REF!</v>
      </c>
      <c r="BF61" s="15" t="e">
        <f>L61-#REF!</f>
        <v>#REF!</v>
      </c>
      <c r="BG61" s="15" t="e">
        <f>M61-#REF!</f>
        <v>#REF!</v>
      </c>
      <c r="BH61" s="15" t="e">
        <f>N61-#REF!</f>
        <v>#REF!</v>
      </c>
      <c r="BI61" s="15" t="e">
        <f>O61-#REF!</f>
        <v>#REF!</v>
      </c>
      <c r="BJ61" s="15" t="e">
        <f>P61-#REF!</f>
        <v>#REF!</v>
      </c>
      <c r="BK61" s="15" t="e">
        <f>Q61-#REF!</f>
        <v>#REF!</v>
      </c>
      <c r="BL61" s="15" t="e">
        <f>R61-#REF!</f>
        <v>#REF!</v>
      </c>
      <c r="BM61" s="15" t="e">
        <f>S61-#REF!</f>
        <v>#REF!</v>
      </c>
      <c r="BN61" s="15" t="e">
        <f>T61-#REF!</f>
        <v>#REF!</v>
      </c>
      <c r="BO61" s="92"/>
      <c r="BR61" s="83"/>
      <c r="BS61" s="16" t="s">
        <v>29</v>
      </c>
      <c r="BT61" s="15" t="e">
        <f>D61-#REF!</f>
        <v>#REF!</v>
      </c>
      <c r="BU61" s="15" t="e">
        <f>E61-#REF!</f>
        <v>#REF!</v>
      </c>
      <c r="BV61" s="15" t="e">
        <f>F61-#REF!</f>
        <v>#REF!</v>
      </c>
      <c r="BW61" s="15" t="e">
        <f>G61-#REF!</f>
        <v>#REF!</v>
      </c>
      <c r="BX61" s="15" t="e">
        <f>H61-#REF!</f>
        <v>#REF!</v>
      </c>
      <c r="BY61" s="15" t="e">
        <f>I61-#REF!</f>
        <v>#REF!</v>
      </c>
      <c r="BZ61" s="15" t="e">
        <f>J61-#REF!</f>
        <v>#REF!</v>
      </c>
      <c r="CA61" s="15" t="e">
        <f>K61-#REF!</f>
        <v>#REF!</v>
      </c>
      <c r="CB61" s="15" t="e">
        <f>L61-#REF!</f>
        <v>#REF!</v>
      </c>
      <c r="CC61" s="15" t="e">
        <f>M61-#REF!</f>
        <v>#REF!</v>
      </c>
      <c r="CD61" s="15" t="e">
        <f>N61-#REF!</f>
        <v>#REF!</v>
      </c>
      <c r="CE61" s="15" t="e">
        <f>O61-#REF!</f>
        <v>#REF!</v>
      </c>
      <c r="CF61" s="15" t="e">
        <f>P61-#REF!</f>
        <v>#REF!</v>
      </c>
      <c r="CG61" s="15" t="e">
        <f>Q61-#REF!</f>
        <v>#REF!</v>
      </c>
      <c r="CH61" s="15" t="e">
        <f>R61-#REF!</f>
        <v>#REF!</v>
      </c>
      <c r="CI61" s="15" t="e">
        <f>S61-#REF!</f>
        <v>#REF!</v>
      </c>
      <c r="CJ61" s="15" t="e">
        <f>T61-#REF!</f>
        <v>#REF!</v>
      </c>
      <c r="CK61" s="92"/>
    </row>
    <row r="62" spans="1:89" ht="16.5" customHeight="1">
      <c r="A62" s="1"/>
      <c r="B62" s="83"/>
      <c r="C62" s="21">
        <v>2012</v>
      </c>
      <c r="D62" s="22">
        <v>0</v>
      </c>
      <c r="E62" s="22">
        <v>1</v>
      </c>
      <c r="F62" s="22">
        <v>14</v>
      </c>
      <c r="G62" s="22">
        <v>1</v>
      </c>
      <c r="H62" s="12">
        <f t="shared" si="41"/>
        <v>16</v>
      </c>
      <c r="I62" s="24">
        <v>0</v>
      </c>
      <c r="J62" s="22">
        <v>1</v>
      </c>
      <c r="K62" s="12">
        <f t="shared" si="37"/>
        <v>1</v>
      </c>
      <c r="L62" s="24">
        <v>11</v>
      </c>
      <c r="M62" s="22">
        <v>0</v>
      </c>
      <c r="N62" s="22">
        <v>2</v>
      </c>
      <c r="O62" s="22">
        <v>0</v>
      </c>
      <c r="P62" s="22">
        <v>0</v>
      </c>
      <c r="Q62" s="22">
        <v>0</v>
      </c>
      <c r="R62" s="22">
        <v>0</v>
      </c>
      <c r="S62" s="22">
        <v>1</v>
      </c>
      <c r="T62" s="22">
        <v>3</v>
      </c>
      <c r="U62" s="92"/>
      <c r="V62" s="1"/>
      <c r="X62" s="59"/>
      <c r="Y62" s="94"/>
      <c r="Z62" s="10">
        <v>2011</v>
      </c>
      <c r="AA62" s="11">
        <v>1</v>
      </c>
      <c r="AB62" s="11">
        <v>0</v>
      </c>
      <c r="AC62" s="11">
        <v>0</v>
      </c>
      <c r="AD62" s="11">
        <v>0</v>
      </c>
      <c r="AE62" s="12">
        <f t="shared" si="38"/>
        <v>1</v>
      </c>
      <c r="AF62" s="13">
        <v>0</v>
      </c>
      <c r="AG62" s="11">
        <v>1</v>
      </c>
      <c r="AH62" s="12">
        <f t="shared" si="39"/>
        <v>1</v>
      </c>
      <c r="AI62" s="13">
        <v>1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1</v>
      </c>
      <c r="AR62" s="96"/>
      <c r="AV62" s="83"/>
      <c r="AW62" s="21">
        <v>2012</v>
      </c>
      <c r="AX62" s="15">
        <f aca="true" t="shared" si="53" ref="AX62:BN62">D62-AA58</f>
        <v>0</v>
      </c>
      <c r="AY62" s="15">
        <f t="shared" si="53"/>
        <v>0</v>
      </c>
      <c r="AZ62" s="15">
        <f t="shared" si="53"/>
        <v>0</v>
      </c>
      <c r="BA62" s="15">
        <f t="shared" si="53"/>
        <v>0</v>
      </c>
      <c r="BB62" s="15">
        <f t="shared" si="53"/>
        <v>0</v>
      </c>
      <c r="BC62" s="15">
        <f t="shared" si="53"/>
        <v>0</v>
      </c>
      <c r="BD62" s="15">
        <f t="shared" si="53"/>
        <v>0</v>
      </c>
      <c r="BE62" s="15">
        <f t="shared" si="53"/>
        <v>0</v>
      </c>
      <c r="BF62" s="15">
        <f t="shared" si="53"/>
        <v>0</v>
      </c>
      <c r="BG62" s="15">
        <f t="shared" si="53"/>
        <v>0</v>
      </c>
      <c r="BH62" s="15">
        <f t="shared" si="53"/>
        <v>0</v>
      </c>
      <c r="BI62" s="15">
        <f t="shared" si="53"/>
        <v>0</v>
      </c>
      <c r="BJ62" s="15">
        <f t="shared" si="53"/>
        <v>0</v>
      </c>
      <c r="BK62" s="15">
        <f t="shared" si="53"/>
        <v>0</v>
      </c>
      <c r="BL62" s="15">
        <f t="shared" si="53"/>
        <v>0</v>
      </c>
      <c r="BM62" s="15">
        <f t="shared" si="53"/>
        <v>0</v>
      </c>
      <c r="BN62" s="15">
        <f t="shared" si="53"/>
        <v>0</v>
      </c>
      <c r="BO62" s="92"/>
      <c r="BR62" s="83"/>
      <c r="BS62" s="25" t="s">
        <v>30</v>
      </c>
      <c r="BT62" s="15">
        <f>D62-D61</f>
        <v>0</v>
      </c>
      <c r="BU62" s="15">
        <f aca="true" t="shared" si="54" ref="BU62:CJ63">E62-E61</f>
        <v>0</v>
      </c>
      <c r="BV62" s="15">
        <f t="shared" si="54"/>
        <v>1</v>
      </c>
      <c r="BW62" s="15">
        <f t="shared" si="54"/>
        <v>1</v>
      </c>
      <c r="BX62" s="15">
        <f t="shared" si="54"/>
        <v>2</v>
      </c>
      <c r="BY62" s="15">
        <f t="shared" si="54"/>
        <v>0</v>
      </c>
      <c r="BZ62" s="15">
        <f t="shared" si="54"/>
        <v>0</v>
      </c>
      <c r="CA62" s="15">
        <f t="shared" si="54"/>
        <v>0</v>
      </c>
      <c r="CB62" s="15">
        <f t="shared" si="54"/>
        <v>0</v>
      </c>
      <c r="CC62" s="15">
        <f t="shared" si="54"/>
        <v>0</v>
      </c>
      <c r="CD62" s="15">
        <f t="shared" si="54"/>
        <v>0</v>
      </c>
      <c r="CE62" s="15">
        <f t="shared" si="54"/>
        <v>0</v>
      </c>
      <c r="CF62" s="15">
        <f t="shared" si="54"/>
        <v>0</v>
      </c>
      <c r="CG62" s="15">
        <f t="shared" si="54"/>
        <v>0</v>
      </c>
      <c r="CH62" s="15">
        <f t="shared" si="54"/>
        <v>0</v>
      </c>
      <c r="CI62" s="15">
        <f t="shared" si="54"/>
        <v>0</v>
      </c>
      <c r="CJ62" s="15">
        <f t="shared" si="54"/>
        <v>0</v>
      </c>
      <c r="CK62" s="92"/>
    </row>
    <row r="63" spans="1:89" ht="16.5" customHeight="1">
      <c r="A63" s="1"/>
      <c r="B63" s="84"/>
      <c r="C63" s="39">
        <v>2013</v>
      </c>
      <c r="D63" s="40">
        <v>0</v>
      </c>
      <c r="E63" s="40">
        <v>1</v>
      </c>
      <c r="F63" s="40">
        <v>14</v>
      </c>
      <c r="G63" s="40">
        <v>1</v>
      </c>
      <c r="H63" s="12">
        <f t="shared" si="41"/>
        <v>16</v>
      </c>
      <c r="I63" s="41">
        <v>0</v>
      </c>
      <c r="J63" s="40">
        <v>1</v>
      </c>
      <c r="K63" s="12">
        <f t="shared" si="37"/>
        <v>1</v>
      </c>
      <c r="L63" s="41">
        <v>11</v>
      </c>
      <c r="M63" s="40">
        <v>0</v>
      </c>
      <c r="N63" s="40">
        <v>2</v>
      </c>
      <c r="O63" s="40">
        <v>0</v>
      </c>
      <c r="P63" s="40">
        <v>0</v>
      </c>
      <c r="Q63" s="40">
        <v>0</v>
      </c>
      <c r="R63" s="40">
        <v>0</v>
      </c>
      <c r="S63" s="40">
        <v>1</v>
      </c>
      <c r="T63" s="40">
        <v>3</v>
      </c>
      <c r="U63" s="93"/>
      <c r="V63" s="1"/>
      <c r="X63" s="59"/>
      <c r="Y63" s="95"/>
      <c r="Z63" s="21">
        <v>2012</v>
      </c>
      <c r="AA63" s="22">
        <v>1</v>
      </c>
      <c r="AB63" s="22">
        <v>0</v>
      </c>
      <c r="AC63" s="22">
        <v>0</v>
      </c>
      <c r="AD63" s="22">
        <v>0</v>
      </c>
      <c r="AE63" s="23">
        <f t="shared" si="38"/>
        <v>1</v>
      </c>
      <c r="AF63" s="24">
        <v>0</v>
      </c>
      <c r="AG63" s="22">
        <v>1</v>
      </c>
      <c r="AH63" s="23">
        <f t="shared" si="39"/>
        <v>1</v>
      </c>
      <c r="AI63" s="24">
        <v>1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1</v>
      </c>
      <c r="AR63" s="91"/>
      <c r="AV63" s="84"/>
      <c r="AW63" s="39">
        <v>2013</v>
      </c>
      <c r="AX63" s="40"/>
      <c r="AY63" s="40"/>
      <c r="AZ63" s="40"/>
      <c r="BA63" s="40"/>
      <c r="BB63" s="43"/>
      <c r="BC63" s="41"/>
      <c r="BD63" s="40"/>
      <c r="BE63" s="43"/>
      <c r="BF63" s="41"/>
      <c r="BG63" s="40"/>
      <c r="BH63" s="40"/>
      <c r="BI63" s="40"/>
      <c r="BJ63" s="40"/>
      <c r="BK63" s="40"/>
      <c r="BL63" s="40"/>
      <c r="BM63" s="40"/>
      <c r="BN63" s="40"/>
      <c r="BO63" s="93"/>
      <c r="BR63" s="84"/>
      <c r="BS63" s="34" t="s">
        <v>33</v>
      </c>
      <c r="BT63" s="15">
        <f>D63-D62</f>
        <v>0</v>
      </c>
      <c r="BU63" s="15">
        <f t="shared" si="54"/>
        <v>0</v>
      </c>
      <c r="BV63" s="15">
        <f t="shared" si="54"/>
        <v>0</v>
      </c>
      <c r="BW63" s="15">
        <f t="shared" si="54"/>
        <v>0</v>
      </c>
      <c r="BX63" s="15">
        <f t="shared" si="54"/>
        <v>0</v>
      </c>
      <c r="BY63" s="15">
        <f t="shared" si="54"/>
        <v>0</v>
      </c>
      <c r="BZ63" s="15">
        <f t="shared" si="54"/>
        <v>0</v>
      </c>
      <c r="CA63" s="15">
        <f t="shared" si="54"/>
        <v>0</v>
      </c>
      <c r="CB63" s="15">
        <f t="shared" si="54"/>
        <v>0</v>
      </c>
      <c r="CC63" s="15">
        <f t="shared" si="54"/>
        <v>0</v>
      </c>
      <c r="CD63" s="15">
        <f t="shared" si="54"/>
        <v>0</v>
      </c>
      <c r="CE63" s="15">
        <f t="shared" si="54"/>
        <v>0</v>
      </c>
      <c r="CF63" s="15">
        <f t="shared" si="54"/>
        <v>0</v>
      </c>
      <c r="CG63" s="15">
        <f t="shared" si="54"/>
        <v>0</v>
      </c>
      <c r="CH63" s="15">
        <f t="shared" si="54"/>
        <v>0</v>
      </c>
      <c r="CI63" s="15">
        <f t="shared" si="54"/>
        <v>0</v>
      </c>
      <c r="CJ63" s="15">
        <f t="shared" si="54"/>
        <v>0</v>
      </c>
      <c r="CK63" s="93"/>
    </row>
    <row r="64" spans="1:89" ht="16.5" customHeight="1">
      <c r="A64" s="1"/>
      <c r="B64" s="85" t="s">
        <v>69</v>
      </c>
      <c r="C64" s="10">
        <v>2011</v>
      </c>
      <c r="D64" s="11">
        <v>0</v>
      </c>
      <c r="E64" s="11">
        <v>1</v>
      </c>
      <c r="F64" s="11">
        <v>0</v>
      </c>
      <c r="G64" s="11">
        <v>0</v>
      </c>
      <c r="H64" s="12">
        <f t="shared" si="41"/>
        <v>1</v>
      </c>
      <c r="I64" s="13">
        <v>0</v>
      </c>
      <c r="J64" s="11">
        <v>1</v>
      </c>
      <c r="K64" s="12">
        <f t="shared" si="37"/>
        <v>1</v>
      </c>
      <c r="L64" s="13">
        <v>1</v>
      </c>
      <c r="M64" s="11">
        <v>0</v>
      </c>
      <c r="N64" s="11">
        <v>1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86" t="s">
        <v>70</v>
      </c>
      <c r="V64" s="1"/>
      <c r="X64" s="59"/>
      <c r="Y64" s="94"/>
      <c r="Z64" s="10">
        <v>2011</v>
      </c>
      <c r="AA64" s="11">
        <v>0</v>
      </c>
      <c r="AB64" s="11">
        <v>1</v>
      </c>
      <c r="AC64" s="11">
        <v>0</v>
      </c>
      <c r="AD64" s="11">
        <v>0</v>
      </c>
      <c r="AE64" s="12">
        <f t="shared" si="38"/>
        <v>1</v>
      </c>
      <c r="AF64" s="13">
        <v>0</v>
      </c>
      <c r="AG64" s="11">
        <v>1</v>
      </c>
      <c r="AH64" s="12">
        <f t="shared" si="39"/>
        <v>1</v>
      </c>
      <c r="AI64" s="13">
        <v>1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1</v>
      </c>
      <c r="AR64" s="96"/>
      <c r="AV64" s="83"/>
      <c r="AW64" s="10">
        <v>2011</v>
      </c>
      <c r="AX64" s="15">
        <f aca="true" t="shared" si="55" ref="AX64:BN64">D64-AA60</f>
        <v>0</v>
      </c>
      <c r="AY64" s="15">
        <f t="shared" si="55"/>
        <v>0</v>
      </c>
      <c r="AZ64" s="15">
        <f t="shared" si="55"/>
        <v>0</v>
      </c>
      <c r="BA64" s="15">
        <f t="shared" si="55"/>
        <v>0</v>
      </c>
      <c r="BB64" s="15">
        <f t="shared" si="55"/>
        <v>0</v>
      </c>
      <c r="BC64" s="15">
        <f t="shared" si="55"/>
        <v>0</v>
      </c>
      <c r="BD64" s="15">
        <f t="shared" si="55"/>
        <v>0</v>
      </c>
      <c r="BE64" s="15">
        <f t="shared" si="55"/>
        <v>0</v>
      </c>
      <c r="BF64" s="15">
        <f t="shared" si="55"/>
        <v>0</v>
      </c>
      <c r="BG64" s="15">
        <f t="shared" si="55"/>
        <v>0</v>
      </c>
      <c r="BH64" s="15">
        <f t="shared" si="55"/>
        <v>0</v>
      </c>
      <c r="BI64" s="15">
        <f t="shared" si="55"/>
        <v>0</v>
      </c>
      <c r="BJ64" s="15">
        <f t="shared" si="55"/>
        <v>0</v>
      </c>
      <c r="BK64" s="15">
        <f t="shared" si="55"/>
        <v>0</v>
      </c>
      <c r="BL64" s="15">
        <f t="shared" si="55"/>
        <v>0</v>
      </c>
      <c r="BM64" s="15">
        <f t="shared" si="55"/>
        <v>0</v>
      </c>
      <c r="BN64" s="15">
        <f t="shared" si="55"/>
        <v>0</v>
      </c>
      <c r="BO64" s="81"/>
      <c r="BR64" s="83"/>
      <c r="BS64" s="16" t="s">
        <v>29</v>
      </c>
      <c r="BT64" s="15" t="e">
        <f>D64-#REF!</f>
        <v>#REF!</v>
      </c>
      <c r="BU64" s="15" t="e">
        <f>E64-#REF!</f>
        <v>#REF!</v>
      </c>
      <c r="BV64" s="15" t="e">
        <f>F64-#REF!</f>
        <v>#REF!</v>
      </c>
      <c r="BW64" s="15" t="e">
        <f>G64-#REF!</f>
        <v>#REF!</v>
      </c>
      <c r="BX64" s="15" t="e">
        <f>H64-#REF!</f>
        <v>#REF!</v>
      </c>
      <c r="BY64" s="15" t="e">
        <f>I64-#REF!</f>
        <v>#REF!</v>
      </c>
      <c r="BZ64" s="15" t="e">
        <f>J64-#REF!</f>
        <v>#REF!</v>
      </c>
      <c r="CA64" s="15" t="e">
        <f>K64-#REF!</f>
        <v>#REF!</v>
      </c>
      <c r="CB64" s="15" t="e">
        <f>L64-#REF!</f>
        <v>#REF!</v>
      </c>
      <c r="CC64" s="15" t="e">
        <f>M64-#REF!</f>
        <v>#REF!</v>
      </c>
      <c r="CD64" s="15" t="e">
        <f>N64-#REF!</f>
        <v>#REF!</v>
      </c>
      <c r="CE64" s="15" t="e">
        <f>O64-#REF!</f>
        <v>#REF!</v>
      </c>
      <c r="CF64" s="15" t="e">
        <f>P64-#REF!</f>
        <v>#REF!</v>
      </c>
      <c r="CG64" s="15" t="e">
        <f>Q64-#REF!</f>
        <v>#REF!</v>
      </c>
      <c r="CH64" s="15" t="e">
        <f>R64-#REF!</f>
        <v>#REF!</v>
      </c>
      <c r="CI64" s="15" t="e">
        <f>S64-#REF!</f>
        <v>#REF!</v>
      </c>
      <c r="CJ64" s="15" t="e">
        <f>T64-#REF!</f>
        <v>#REF!</v>
      </c>
      <c r="CK64" s="81"/>
    </row>
    <row r="65" spans="1:89" ht="16.5" customHeight="1">
      <c r="A65" s="1"/>
      <c r="B65" s="83"/>
      <c r="C65" s="21">
        <v>2012</v>
      </c>
      <c r="D65" s="22">
        <v>0</v>
      </c>
      <c r="E65" s="22">
        <v>1</v>
      </c>
      <c r="F65" s="22">
        <v>0</v>
      </c>
      <c r="G65" s="22">
        <v>0</v>
      </c>
      <c r="H65" s="12">
        <f t="shared" si="41"/>
        <v>1</v>
      </c>
      <c r="I65" s="24">
        <v>0</v>
      </c>
      <c r="J65" s="22">
        <v>1</v>
      </c>
      <c r="K65" s="12">
        <f t="shared" si="37"/>
        <v>1</v>
      </c>
      <c r="L65" s="24">
        <v>1</v>
      </c>
      <c r="M65" s="22">
        <v>0</v>
      </c>
      <c r="N65" s="22">
        <v>1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81"/>
      <c r="V65" s="1"/>
      <c r="X65" s="1"/>
      <c r="Y65" s="95"/>
      <c r="Z65" s="21">
        <v>2012</v>
      </c>
      <c r="AA65" s="22">
        <v>0</v>
      </c>
      <c r="AB65" s="22">
        <v>1</v>
      </c>
      <c r="AC65" s="22">
        <v>7</v>
      </c>
      <c r="AD65" s="22">
        <v>0</v>
      </c>
      <c r="AE65" s="23">
        <f t="shared" si="38"/>
        <v>8</v>
      </c>
      <c r="AF65" s="24">
        <v>0</v>
      </c>
      <c r="AG65" s="22">
        <v>1</v>
      </c>
      <c r="AH65" s="23">
        <f t="shared" si="39"/>
        <v>1</v>
      </c>
      <c r="AI65" s="24">
        <v>1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1</v>
      </c>
      <c r="AR65" s="91"/>
      <c r="AV65" s="83"/>
      <c r="AW65" s="21">
        <v>2012</v>
      </c>
      <c r="AX65" s="15" t="e">
        <f>D65-#REF!</f>
        <v>#REF!</v>
      </c>
      <c r="AY65" s="15" t="e">
        <f>E65-#REF!</f>
        <v>#REF!</v>
      </c>
      <c r="AZ65" s="15" t="e">
        <f>F65-#REF!</f>
        <v>#REF!</v>
      </c>
      <c r="BA65" s="15" t="e">
        <f>G65-#REF!</f>
        <v>#REF!</v>
      </c>
      <c r="BB65" s="15" t="e">
        <f>H65-#REF!</f>
        <v>#REF!</v>
      </c>
      <c r="BC65" s="15" t="e">
        <f>I65-#REF!</f>
        <v>#REF!</v>
      </c>
      <c r="BD65" s="15" t="e">
        <f>J65-#REF!</f>
        <v>#REF!</v>
      </c>
      <c r="BE65" s="15" t="e">
        <f>K65-#REF!</f>
        <v>#REF!</v>
      </c>
      <c r="BF65" s="15" t="e">
        <f>L65-#REF!</f>
        <v>#REF!</v>
      </c>
      <c r="BG65" s="15" t="e">
        <f>M65-#REF!</f>
        <v>#REF!</v>
      </c>
      <c r="BH65" s="15" t="e">
        <f>N65-#REF!</f>
        <v>#REF!</v>
      </c>
      <c r="BI65" s="15" t="e">
        <f>O65-#REF!</f>
        <v>#REF!</v>
      </c>
      <c r="BJ65" s="15" t="e">
        <f>P65-#REF!</f>
        <v>#REF!</v>
      </c>
      <c r="BK65" s="15" t="e">
        <f>Q65-#REF!</f>
        <v>#REF!</v>
      </c>
      <c r="BL65" s="15" t="e">
        <f>R65-#REF!</f>
        <v>#REF!</v>
      </c>
      <c r="BM65" s="15" t="e">
        <f>S65-#REF!</f>
        <v>#REF!</v>
      </c>
      <c r="BN65" s="15" t="e">
        <f>T65-#REF!</f>
        <v>#REF!</v>
      </c>
      <c r="BO65" s="81"/>
      <c r="BR65" s="83"/>
      <c r="BS65" s="25" t="s">
        <v>30</v>
      </c>
      <c r="BT65" s="15">
        <f>D65-D64</f>
        <v>0</v>
      </c>
      <c r="BU65" s="15">
        <f aca="true" t="shared" si="56" ref="BU65:CJ66">E65-E64</f>
        <v>0</v>
      </c>
      <c r="BV65" s="15">
        <f t="shared" si="56"/>
        <v>0</v>
      </c>
      <c r="BW65" s="15">
        <f t="shared" si="56"/>
        <v>0</v>
      </c>
      <c r="BX65" s="15">
        <f t="shared" si="56"/>
        <v>0</v>
      </c>
      <c r="BY65" s="15">
        <f t="shared" si="56"/>
        <v>0</v>
      </c>
      <c r="BZ65" s="15">
        <f t="shared" si="56"/>
        <v>0</v>
      </c>
      <c r="CA65" s="15">
        <f t="shared" si="56"/>
        <v>0</v>
      </c>
      <c r="CB65" s="15">
        <f t="shared" si="56"/>
        <v>0</v>
      </c>
      <c r="CC65" s="15">
        <f t="shared" si="56"/>
        <v>0</v>
      </c>
      <c r="CD65" s="15">
        <f t="shared" si="56"/>
        <v>0</v>
      </c>
      <c r="CE65" s="15">
        <f t="shared" si="56"/>
        <v>0</v>
      </c>
      <c r="CF65" s="15">
        <f t="shared" si="56"/>
        <v>0</v>
      </c>
      <c r="CG65" s="15">
        <f t="shared" si="56"/>
        <v>0</v>
      </c>
      <c r="CH65" s="15">
        <f t="shared" si="56"/>
        <v>0</v>
      </c>
      <c r="CI65" s="15">
        <f t="shared" si="56"/>
        <v>0</v>
      </c>
      <c r="CJ65" s="15">
        <f t="shared" si="56"/>
        <v>0</v>
      </c>
      <c r="CK65" s="81"/>
    </row>
    <row r="66" spans="1:89" ht="16.5" customHeight="1">
      <c r="A66" s="1"/>
      <c r="B66" s="84"/>
      <c r="C66" s="39">
        <v>2013</v>
      </c>
      <c r="D66" s="40">
        <v>0</v>
      </c>
      <c r="E66" s="40">
        <v>1</v>
      </c>
      <c r="F66" s="40">
        <v>0</v>
      </c>
      <c r="G66" s="40">
        <v>0</v>
      </c>
      <c r="H66" s="12">
        <f t="shared" si="41"/>
        <v>1</v>
      </c>
      <c r="I66" s="41">
        <v>0</v>
      </c>
      <c r="J66" s="40">
        <v>1</v>
      </c>
      <c r="K66" s="12">
        <f t="shared" si="37"/>
        <v>1</v>
      </c>
      <c r="L66" s="41">
        <v>1</v>
      </c>
      <c r="M66" s="40">
        <v>0</v>
      </c>
      <c r="N66" s="40">
        <v>1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82"/>
      <c r="V66" s="1"/>
      <c r="Y66" s="97" t="s">
        <v>73</v>
      </c>
      <c r="Z66" s="30">
        <v>2010</v>
      </c>
      <c r="AA66" s="15">
        <v>0</v>
      </c>
      <c r="AB66" s="15">
        <v>0</v>
      </c>
      <c r="AC66" s="15">
        <v>0</v>
      </c>
      <c r="AD66" s="15">
        <v>2</v>
      </c>
      <c r="AE66" s="31">
        <f t="shared" si="38"/>
        <v>2</v>
      </c>
      <c r="AF66" s="32">
        <v>0</v>
      </c>
      <c r="AG66" s="15">
        <v>0</v>
      </c>
      <c r="AH66" s="31">
        <f t="shared" si="39"/>
        <v>0</v>
      </c>
      <c r="AI66" s="32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90" t="s">
        <v>74</v>
      </c>
      <c r="AV66" s="84"/>
      <c r="AW66" s="39">
        <v>2013</v>
      </c>
      <c r="AX66" s="40"/>
      <c r="AY66" s="40"/>
      <c r="AZ66" s="40"/>
      <c r="BA66" s="40"/>
      <c r="BB66" s="43"/>
      <c r="BC66" s="41"/>
      <c r="BD66" s="40"/>
      <c r="BE66" s="43"/>
      <c r="BF66" s="41"/>
      <c r="BG66" s="40"/>
      <c r="BH66" s="40"/>
      <c r="BI66" s="40"/>
      <c r="BJ66" s="40"/>
      <c r="BK66" s="40"/>
      <c r="BL66" s="40"/>
      <c r="BM66" s="40"/>
      <c r="BN66" s="40"/>
      <c r="BO66" s="82"/>
      <c r="BR66" s="84"/>
      <c r="BS66" s="34" t="s">
        <v>33</v>
      </c>
      <c r="BT66" s="15">
        <f>D66-D65</f>
        <v>0</v>
      </c>
      <c r="BU66" s="15">
        <f t="shared" si="56"/>
        <v>0</v>
      </c>
      <c r="BV66" s="15">
        <f t="shared" si="56"/>
        <v>0</v>
      </c>
      <c r="BW66" s="15">
        <f t="shared" si="56"/>
        <v>0</v>
      </c>
      <c r="BX66" s="15">
        <f t="shared" si="56"/>
        <v>0</v>
      </c>
      <c r="BY66" s="15">
        <f t="shared" si="56"/>
        <v>0</v>
      </c>
      <c r="BZ66" s="15">
        <f t="shared" si="56"/>
        <v>0</v>
      </c>
      <c r="CA66" s="15">
        <f t="shared" si="56"/>
        <v>0</v>
      </c>
      <c r="CB66" s="15">
        <f t="shared" si="56"/>
        <v>0</v>
      </c>
      <c r="CC66" s="15">
        <f t="shared" si="56"/>
        <v>0</v>
      </c>
      <c r="CD66" s="15">
        <f t="shared" si="56"/>
        <v>0</v>
      </c>
      <c r="CE66" s="15">
        <f t="shared" si="56"/>
        <v>0</v>
      </c>
      <c r="CF66" s="15">
        <f t="shared" si="56"/>
        <v>0</v>
      </c>
      <c r="CG66" s="15">
        <f t="shared" si="56"/>
        <v>0</v>
      </c>
      <c r="CH66" s="15">
        <f t="shared" si="56"/>
        <v>0</v>
      </c>
      <c r="CI66" s="15">
        <f t="shared" si="56"/>
        <v>0</v>
      </c>
      <c r="CJ66" s="15">
        <f t="shared" si="56"/>
        <v>0</v>
      </c>
      <c r="CK66" s="82"/>
    </row>
    <row r="67" spans="1:89" ht="16.5" customHeight="1">
      <c r="A67" s="1"/>
      <c r="B67" s="85" t="s">
        <v>71</v>
      </c>
      <c r="C67" s="10">
        <v>2011</v>
      </c>
      <c r="D67" s="11">
        <v>1</v>
      </c>
      <c r="E67" s="11">
        <v>0</v>
      </c>
      <c r="F67" s="11">
        <v>0</v>
      </c>
      <c r="G67" s="11">
        <v>0</v>
      </c>
      <c r="H67" s="12">
        <f t="shared" si="41"/>
        <v>1</v>
      </c>
      <c r="I67" s="13">
        <v>0</v>
      </c>
      <c r="J67" s="11">
        <v>1</v>
      </c>
      <c r="K67" s="12">
        <f t="shared" si="37"/>
        <v>1</v>
      </c>
      <c r="L67" s="13">
        <v>1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1</v>
      </c>
      <c r="U67" s="86" t="s">
        <v>72</v>
      </c>
      <c r="V67" s="1"/>
      <c r="Y67" s="95"/>
      <c r="Z67" s="21">
        <v>2012</v>
      </c>
      <c r="AA67" s="22">
        <v>0</v>
      </c>
      <c r="AB67" s="22">
        <v>0</v>
      </c>
      <c r="AC67" s="22">
        <v>0</v>
      </c>
      <c r="AD67" s="22">
        <v>0</v>
      </c>
      <c r="AE67" s="23">
        <f t="shared" si="38"/>
        <v>0</v>
      </c>
      <c r="AF67" s="24">
        <v>0</v>
      </c>
      <c r="AG67" s="22">
        <v>0</v>
      </c>
      <c r="AH67" s="23">
        <f t="shared" si="39"/>
        <v>0</v>
      </c>
      <c r="AI67" s="60">
        <v>0</v>
      </c>
      <c r="AJ67" s="22">
        <v>0</v>
      </c>
      <c r="AK67" s="38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91"/>
      <c r="AV67" s="83"/>
      <c r="AW67" s="10">
        <v>2011</v>
      </c>
      <c r="AX67" s="15">
        <f aca="true" t="shared" si="57" ref="AX67:BM68">D67-AA62</f>
        <v>0</v>
      </c>
      <c r="AY67" s="15">
        <f t="shared" si="57"/>
        <v>0</v>
      </c>
      <c r="AZ67" s="15">
        <f t="shared" si="57"/>
        <v>0</v>
      </c>
      <c r="BA67" s="15">
        <f t="shared" si="57"/>
        <v>0</v>
      </c>
      <c r="BB67" s="15">
        <f t="shared" si="57"/>
        <v>0</v>
      </c>
      <c r="BC67" s="15">
        <f t="shared" si="57"/>
        <v>0</v>
      </c>
      <c r="BD67" s="15">
        <f t="shared" si="57"/>
        <v>0</v>
      </c>
      <c r="BE67" s="15">
        <f t="shared" si="57"/>
        <v>0</v>
      </c>
      <c r="BF67" s="15">
        <f t="shared" si="57"/>
        <v>0</v>
      </c>
      <c r="BG67" s="15">
        <f t="shared" si="57"/>
        <v>0</v>
      </c>
      <c r="BH67" s="15">
        <f t="shared" si="57"/>
        <v>0</v>
      </c>
      <c r="BI67" s="15">
        <f t="shared" si="57"/>
        <v>0</v>
      </c>
      <c r="BJ67" s="15">
        <f t="shared" si="57"/>
        <v>0</v>
      </c>
      <c r="BK67" s="15">
        <f t="shared" si="57"/>
        <v>0</v>
      </c>
      <c r="BL67" s="15">
        <f t="shared" si="57"/>
        <v>0</v>
      </c>
      <c r="BM67" s="15">
        <f t="shared" si="57"/>
        <v>0</v>
      </c>
      <c r="BN67" s="15">
        <f aca="true" t="shared" si="58" ref="BH67:BN68">T67-AQ62</f>
        <v>0</v>
      </c>
      <c r="BO67" s="81"/>
      <c r="BR67" s="83"/>
      <c r="BS67" s="16" t="s">
        <v>29</v>
      </c>
      <c r="BT67" s="15" t="e">
        <f>D67-#REF!</f>
        <v>#REF!</v>
      </c>
      <c r="BU67" s="15" t="e">
        <f>E67-#REF!</f>
        <v>#REF!</v>
      </c>
      <c r="BV67" s="15" t="e">
        <f>F67-#REF!</f>
        <v>#REF!</v>
      </c>
      <c r="BW67" s="15" t="e">
        <f>G67-#REF!</f>
        <v>#REF!</v>
      </c>
      <c r="BX67" s="15" t="e">
        <f>H67-#REF!</f>
        <v>#REF!</v>
      </c>
      <c r="BY67" s="15" t="e">
        <f>I67-#REF!</f>
        <v>#REF!</v>
      </c>
      <c r="BZ67" s="15" t="e">
        <f>J67-#REF!</f>
        <v>#REF!</v>
      </c>
      <c r="CA67" s="15" t="e">
        <f>K67-#REF!</f>
        <v>#REF!</v>
      </c>
      <c r="CB67" s="15" t="e">
        <f>L67-#REF!</f>
        <v>#REF!</v>
      </c>
      <c r="CC67" s="15" t="e">
        <f>M67-#REF!</f>
        <v>#REF!</v>
      </c>
      <c r="CD67" s="15" t="e">
        <f>N67-#REF!</f>
        <v>#REF!</v>
      </c>
      <c r="CE67" s="15" t="e">
        <f>O67-#REF!</f>
        <v>#REF!</v>
      </c>
      <c r="CF67" s="15" t="e">
        <f>P67-#REF!</f>
        <v>#REF!</v>
      </c>
      <c r="CG67" s="15" t="e">
        <f>Q67-#REF!</f>
        <v>#REF!</v>
      </c>
      <c r="CH67" s="15" t="e">
        <f>R67-#REF!</f>
        <v>#REF!</v>
      </c>
      <c r="CI67" s="15" t="e">
        <f>S67-#REF!</f>
        <v>#REF!</v>
      </c>
      <c r="CJ67" s="15" t="e">
        <f>T67-#REF!</f>
        <v>#REF!</v>
      </c>
      <c r="CK67" s="81"/>
    </row>
    <row r="68" spans="1:89" ht="16.5" customHeight="1">
      <c r="A68" s="1"/>
      <c r="B68" s="83"/>
      <c r="C68" s="21">
        <v>2012</v>
      </c>
      <c r="D68" s="22">
        <v>1</v>
      </c>
      <c r="E68" s="22">
        <v>0</v>
      </c>
      <c r="F68" s="22">
        <v>0</v>
      </c>
      <c r="G68" s="22">
        <v>0</v>
      </c>
      <c r="H68" s="12">
        <f t="shared" si="41"/>
        <v>1</v>
      </c>
      <c r="I68" s="24">
        <v>0</v>
      </c>
      <c r="J68" s="22">
        <v>1</v>
      </c>
      <c r="K68" s="12">
        <f t="shared" si="37"/>
        <v>1</v>
      </c>
      <c r="L68" s="24">
        <v>1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1</v>
      </c>
      <c r="U68" s="81"/>
      <c r="V68" s="1"/>
      <c r="Y68" s="88" t="s">
        <v>75</v>
      </c>
      <c r="Z68" s="61">
        <v>2010</v>
      </c>
      <c r="AA68" s="46" t="e">
        <f>#REF!+AA9+AA11+AA13+#REF!+AA18+AA20+AA22+#REF!+AA27+AA29+#REF!+AA48+AA50+AA52+#REF!+AA57+AA59+AA61+#REF!+AA66</f>
        <v>#REF!</v>
      </c>
      <c r="AB68" s="46" t="e">
        <f>#REF!+AB9+AB11+AB13+#REF!+AB18+AB20+AB22+#REF!+AB27+AB29+#REF!+AB48+AB50+AB52+#REF!+AB57+AB59+AB61+#REF!+AB66</f>
        <v>#REF!</v>
      </c>
      <c r="AC68" s="46" t="e">
        <f>#REF!+AC9+AC11+AC13+#REF!+AC18+AC20+AC22+#REF!+AC27+AC29+#REF!+AC48+AC50+AC52+#REF!+AC57+AC59+AC61+#REF!+AC66</f>
        <v>#REF!</v>
      </c>
      <c r="AD68" s="46" t="e">
        <f>#REF!+AD9+AD11+AD13+#REF!+AD18+AD20+AD22+#REF!+AD27+AD29+#REF!+AD48+AD50+AD52+#REF!+AD57+AD59+AD61+#REF!+AD66</f>
        <v>#REF!</v>
      </c>
      <c r="AE68" s="50" t="e">
        <f>#REF!+AE9+AE11+AE13+#REF!+AE18+AE20+AE22+#REF!+AE27+AE29+#REF!+AE48+AE50+AE52+#REF!+AE57+AE59+AE61+#REF!+AE66</f>
        <v>#REF!</v>
      </c>
      <c r="AF68" s="62" t="e">
        <f>#REF!+AF9+AF11+AF13+#REF!+AF18+AF20+AF22+#REF!+AF27+AF29+#REF!+AF48+AF50+AF52+#REF!+AF57+AF59+AF61+#REF!+AF66</f>
        <v>#REF!</v>
      </c>
      <c r="AG68" s="46" t="e">
        <f>#REF!+AG9+AG11+AG13+#REF!+AG18+AG20+AG22+#REF!+AG27+AG29+#REF!+AG48+AG50+AG52+#REF!+AG57+AG59+AG61+#REF!+AG66</f>
        <v>#REF!</v>
      </c>
      <c r="AH68" s="63" t="e">
        <f>#REF!+AH9+AH11+AH13+#REF!+AH18+AH20+AH22+#REF!+AH27+AH29+#REF!+AH48+AH50+AH52+#REF!+AH57+AH59+AH61+#REF!+AH66</f>
        <v>#REF!</v>
      </c>
      <c r="AI68" s="62" t="e">
        <f>#REF!+AI9+AI11+AI13+#REF!+AI18+AI20+AI22+#REF!+AI27+AI29+#REF!+AI48+AI50+AI52+#REF!+AI57+AI59+AI61+#REF!+AI66</f>
        <v>#REF!</v>
      </c>
      <c r="AJ68" s="46" t="e">
        <f>#REF!+AJ9+AJ11+AJ13+#REF!+AJ18+AJ20+AJ22+#REF!+AJ27+AJ29+#REF!+AJ48+AJ50+AJ52+#REF!+AJ57+AJ59+AJ61+#REF!+AJ66</f>
        <v>#REF!</v>
      </c>
      <c r="AK68" s="46" t="e">
        <f>#REF!+AK9+AK11+AK13+#REF!+AK18+AK20+AK22+#REF!+AK27+AK29+#REF!+AK48+AK50+AK52+#REF!+AK57+AK59+AK61+#REF!+AK66</f>
        <v>#REF!</v>
      </c>
      <c r="AL68" s="64" t="e">
        <f>#REF!+AL9+AL11+AL13+#REF!+AL18+AL20+AL22+#REF!+AL27+AL29+#REF!+AL48+AL50+AL52+#REF!+AL57+AL59+AL61+#REF!+AL66</f>
        <v>#REF!</v>
      </c>
      <c r="AM68" s="46" t="e">
        <f>#REF!+AM9+AM11+AM13+#REF!+AM18+AM20+AM22+#REF!+AM27+AM29+#REF!+AM48+AM50+AM52+#REF!+AM57+AM59+AM61+#REF!+AM66</f>
        <v>#REF!</v>
      </c>
      <c r="AN68" s="64" t="e">
        <f>#REF!+AN9+AN11+AN13+#REF!+AN18+AN20+AN22+#REF!+AN27+AN29+#REF!+AN48+AN50+AN52+#REF!+AN57+AN59+AN61+#REF!+AN66</f>
        <v>#REF!</v>
      </c>
      <c r="AO68" s="46" t="e">
        <f>#REF!+AO9+AO11+AO13+#REF!+AO18+AO20+AO22+#REF!+AO27+AO29+#REF!+AO48+AO50+AO52+#REF!+AO57+AO59+AO61+#REF!+AO66</f>
        <v>#REF!</v>
      </c>
      <c r="AP68" s="46" t="e">
        <f>#REF!+AP9+AP11+AP13+#REF!+AP18+AP20+AP22+#REF!+AP27+AP29+#REF!+AP48+AP50+AP52+#REF!+AP57+AP59+AP61+#REF!+AP66</f>
        <v>#REF!</v>
      </c>
      <c r="AQ68" s="63" t="e">
        <f>#REF!+AQ9+AQ11+AQ13+#REF!+AQ18+AQ20+AQ22+#REF!+AQ27+AQ29+#REF!+AQ48+AQ50+AQ52+#REF!+AQ57+AQ59+AQ61+#REF!+AQ66</f>
        <v>#REF!</v>
      </c>
      <c r="AR68" s="89" t="s">
        <v>76</v>
      </c>
      <c r="AV68" s="83"/>
      <c r="AW68" s="21">
        <v>2012</v>
      </c>
      <c r="AX68" s="15">
        <f t="shared" si="57"/>
        <v>0</v>
      </c>
      <c r="AY68" s="15">
        <f t="shared" si="57"/>
        <v>0</v>
      </c>
      <c r="AZ68" s="15">
        <f t="shared" si="57"/>
        <v>0</v>
      </c>
      <c r="BA68" s="15">
        <f t="shared" si="57"/>
        <v>0</v>
      </c>
      <c r="BB68" s="15">
        <f t="shared" si="57"/>
        <v>0</v>
      </c>
      <c r="BC68" s="15">
        <f t="shared" si="57"/>
        <v>0</v>
      </c>
      <c r="BD68" s="15">
        <f t="shared" si="57"/>
        <v>0</v>
      </c>
      <c r="BE68" s="15">
        <f t="shared" si="57"/>
        <v>0</v>
      </c>
      <c r="BF68" s="15">
        <f t="shared" si="57"/>
        <v>0</v>
      </c>
      <c r="BG68" s="15">
        <f t="shared" si="57"/>
        <v>0</v>
      </c>
      <c r="BH68" s="15">
        <f t="shared" si="58"/>
        <v>0</v>
      </c>
      <c r="BI68" s="15">
        <f t="shared" si="58"/>
        <v>0</v>
      </c>
      <c r="BJ68" s="15">
        <f t="shared" si="58"/>
        <v>0</v>
      </c>
      <c r="BK68" s="15">
        <f t="shared" si="58"/>
        <v>0</v>
      </c>
      <c r="BL68" s="15">
        <f t="shared" si="58"/>
        <v>0</v>
      </c>
      <c r="BM68" s="15">
        <f t="shared" si="58"/>
        <v>0</v>
      </c>
      <c r="BN68" s="15">
        <f t="shared" si="58"/>
        <v>0</v>
      </c>
      <c r="BO68" s="81"/>
      <c r="BR68" s="83"/>
      <c r="BS68" s="25" t="s">
        <v>30</v>
      </c>
      <c r="BT68" s="15">
        <f>D68-D67</f>
        <v>0</v>
      </c>
      <c r="BU68" s="15">
        <f aca="true" t="shared" si="59" ref="BU68:CJ69">E68-E67</f>
        <v>0</v>
      </c>
      <c r="BV68" s="15">
        <f t="shared" si="59"/>
        <v>0</v>
      </c>
      <c r="BW68" s="15">
        <f t="shared" si="59"/>
        <v>0</v>
      </c>
      <c r="BX68" s="15">
        <f t="shared" si="59"/>
        <v>0</v>
      </c>
      <c r="BY68" s="15">
        <f t="shared" si="59"/>
        <v>0</v>
      </c>
      <c r="BZ68" s="15">
        <f t="shared" si="59"/>
        <v>0</v>
      </c>
      <c r="CA68" s="15">
        <f t="shared" si="59"/>
        <v>0</v>
      </c>
      <c r="CB68" s="15">
        <f t="shared" si="59"/>
        <v>0</v>
      </c>
      <c r="CC68" s="15">
        <f t="shared" si="59"/>
        <v>0</v>
      </c>
      <c r="CD68" s="15">
        <f t="shared" si="59"/>
        <v>0</v>
      </c>
      <c r="CE68" s="15">
        <f t="shared" si="59"/>
        <v>0</v>
      </c>
      <c r="CF68" s="15">
        <f t="shared" si="59"/>
        <v>0</v>
      </c>
      <c r="CG68" s="15">
        <f t="shared" si="59"/>
        <v>0</v>
      </c>
      <c r="CH68" s="15">
        <f t="shared" si="59"/>
        <v>0</v>
      </c>
      <c r="CI68" s="15">
        <f t="shared" si="59"/>
        <v>0</v>
      </c>
      <c r="CJ68" s="15">
        <f t="shared" si="59"/>
        <v>0</v>
      </c>
      <c r="CK68" s="81"/>
    </row>
    <row r="69" spans="1:89" ht="16.5" customHeight="1">
      <c r="A69" s="1"/>
      <c r="B69" s="84"/>
      <c r="C69" s="39">
        <v>2013</v>
      </c>
      <c r="D69" s="40">
        <v>1</v>
      </c>
      <c r="E69" s="40">
        <v>0</v>
      </c>
      <c r="F69" s="40">
        <v>0</v>
      </c>
      <c r="G69" s="40">
        <v>0</v>
      </c>
      <c r="H69" s="12">
        <f t="shared" si="41"/>
        <v>1</v>
      </c>
      <c r="I69" s="41">
        <v>0</v>
      </c>
      <c r="J69" s="40">
        <v>1</v>
      </c>
      <c r="K69" s="12">
        <f t="shared" si="37"/>
        <v>1</v>
      </c>
      <c r="L69" s="41">
        <v>1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1</v>
      </c>
      <c r="U69" s="82"/>
      <c r="V69" s="1"/>
      <c r="Y69" s="88"/>
      <c r="Z69" s="61">
        <v>2011</v>
      </c>
      <c r="AA69" s="46" t="e">
        <f>AA7+#REF!+AA12+AA14+AA16+#REF!+AA21+AA23+AA25+#REF!+AA30+AA46+#REF!+AA51+AA53+AA55+#REF!+AA60+AA62+AA64+#REF!</f>
        <v>#REF!</v>
      </c>
      <c r="AB69" s="46" t="e">
        <f>AB7+#REF!+AB12+AB14+AB16+#REF!+AB21+AB23+AB25+#REF!+AB30+AB46+#REF!+AB51+AB53+AB55+#REF!+AB60+AB62+AB64+#REF!</f>
        <v>#REF!</v>
      </c>
      <c r="AC69" s="46" t="e">
        <f>AC7+#REF!+AC12+AC14+AC16+#REF!+AC21+AC23+AC25+#REF!+AC30+AC46+#REF!+AC51+AC53+AC55+#REF!+AC60+AC62+AC64+#REF!</f>
        <v>#REF!</v>
      </c>
      <c r="AD69" s="46" t="e">
        <f>AD7+#REF!+AD12+AD14+AD16+#REF!+AD21+AD23+AD25+#REF!+AD30+AD46+#REF!+AD51+AD53+AD55+#REF!+AD60+AD62+AD64+#REF!</f>
        <v>#REF!</v>
      </c>
      <c r="AE69" s="50" t="e">
        <f>AE7+#REF!+AE12+AE14+AE16+#REF!+AE21+AE23+AE25+#REF!+AE30+AE46+#REF!+AE51+AE53+AE55+#REF!+AE60+AE62+AE64+#REF!</f>
        <v>#REF!</v>
      </c>
      <c r="AF69" s="62" t="e">
        <f>AF7+#REF!+AF12+AF14+AF16+#REF!+AF21+AF23+AF25+#REF!+AF30+AF46+#REF!+AF51+AF53+AF55+#REF!+AF60+AF62+AF64+#REF!</f>
        <v>#REF!</v>
      </c>
      <c r="AG69" s="46" t="e">
        <f>AG7+#REF!+AG12+AG14+AG16+#REF!+AG21+AG23+AG25+#REF!+AG30+AG46+#REF!+AG51+AG53+AG55+#REF!+AG60+AG62+AG64+#REF!</f>
        <v>#REF!</v>
      </c>
      <c r="AH69" s="63" t="e">
        <f>AH7+#REF!+AH12+AH14+AH16+#REF!+AH21+AH23+AH25+#REF!+AH30+AH46+#REF!+AH51+AH53+AH55+#REF!+AH60+AH62+AH64+#REF!</f>
        <v>#REF!</v>
      </c>
      <c r="AI69" s="62" t="e">
        <f>AI7+#REF!+AI12+AI14+AI16+#REF!+AI21+AI23+AI25+#REF!+AI30+AI46+#REF!+AI51+AI53+AI55+#REF!+AI60+AI62+AI64+#REF!</f>
        <v>#REF!</v>
      </c>
      <c r="AJ69" s="46" t="e">
        <f>AJ7+#REF!+AJ12+AJ14+AJ16+#REF!+AJ21+AJ23+AJ25+#REF!+AJ30+AJ46+#REF!+AJ51+AJ53+AJ55+#REF!+AJ60+AJ62+AJ64+#REF!</f>
        <v>#REF!</v>
      </c>
      <c r="AK69" s="46" t="e">
        <f>AK7+#REF!+AK12+AK14+AK16+#REF!+AK21+AK23+AK25+#REF!+AK30+AK46+#REF!+AK51+AK53+AK55+#REF!+AK60+AK62+AK64+#REF!</f>
        <v>#REF!</v>
      </c>
      <c r="AL69" s="64" t="e">
        <f>AL7+#REF!+AL12+AL14+AL16+#REF!+AL21+AL23+AL25+#REF!+AL30+AL46+#REF!+AL51+AL53+AL55+#REF!+AL60+AL62+AL64+#REF!</f>
        <v>#REF!</v>
      </c>
      <c r="AM69" s="46" t="e">
        <f>AM7+#REF!+AM12+AM14+AM16+#REF!+AM21+AM23+AM25+#REF!+AM30+AM46+#REF!+AM51+AM53+AM55+#REF!+AM60+AM62+AM64+#REF!</f>
        <v>#REF!</v>
      </c>
      <c r="AN69" s="64" t="e">
        <f>AN7+#REF!+AN12+AN14+AN16+#REF!+AN21+AN23+AN25+#REF!+AN30+AN46+#REF!+AN51+AN53+AN55+#REF!+AN60+AN62+AN64+#REF!</f>
        <v>#REF!</v>
      </c>
      <c r="AO69" s="46" t="e">
        <f>AO7+#REF!+AO12+AO14+AO16+#REF!+AO21+AO23+AO25+#REF!+AO30+AO46+#REF!+AO51+AO53+AO55+#REF!+AO60+AO62+AO64+#REF!</f>
        <v>#REF!</v>
      </c>
      <c r="AP69" s="46" t="e">
        <f>AP7+#REF!+AP12+AP14+AP16+#REF!+AP21+AP23+AP25+#REF!+AP30+AP46+#REF!+AP51+AP53+AP55+#REF!+AP60+AP62+AP64+#REF!</f>
        <v>#REF!</v>
      </c>
      <c r="AQ69" s="63" t="e">
        <f>AQ7+#REF!+AQ12+AQ14+AQ16+#REF!+AQ21+AQ23+AQ25+#REF!+AQ30+AQ46+#REF!+AQ51+AQ53+AQ55+#REF!+AQ60+AQ62+AQ64+#REF!</f>
        <v>#REF!</v>
      </c>
      <c r="AR69" s="89"/>
      <c r="AV69" s="84"/>
      <c r="AW69" s="39">
        <v>2013</v>
      </c>
      <c r="AX69" s="40"/>
      <c r="AY69" s="40"/>
      <c r="AZ69" s="40"/>
      <c r="BA69" s="40"/>
      <c r="BB69" s="43"/>
      <c r="BC69" s="41"/>
      <c r="BD69" s="40"/>
      <c r="BE69" s="43"/>
      <c r="BF69" s="41"/>
      <c r="BG69" s="40"/>
      <c r="BH69" s="40"/>
      <c r="BI69" s="40"/>
      <c r="BJ69" s="40"/>
      <c r="BK69" s="40"/>
      <c r="BL69" s="40"/>
      <c r="BM69" s="40"/>
      <c r="BN69" s="40"/>
      <c r="BO69" s="82"/>
      <c r="BR69" s="84"/>
      <c r="BS69" s="34" t="s">
        <v>33</v>
      </c>
      <c r="BT69" s="15">
        <f>D69-D68</f>
        <v>0</v>
      </c>
      <c r="BU69" s="15">
        <f t="shared" si="59"/>
        <v>0</v>
      </c>
      <c r="BV69" s="15">
        <f t="shared" si="59"/>
        <v>0</v>
      </c>
      <c r="BW69" s="15">
        <f t="shared" si="59"/>
        <v>0</v>
      </c>
      <c r="BX69" s="15">
        <f t="shared" si="59"/>
        <v>0</v>
      </c>
      <c r="BY69" s="15">
        <f t="shared" si="59"/>
        <v>0</v>
      </c>
      <c r="BZ69" s="15">
        <f t="shared" si="59"/>
        <v>0</v>
      </c>
      <c r="CA69" s="15">
        <f t="shared" si="59"/>
        <v>0</v>
      </c>
      <c r="CB69" s="15">
        <f t="shared" si="59"/>
        <v>0</v>
      </c>
      <c r="CC69" s="15">
        <f t="shared" si="59"/>
        <v>0</v>
      </c>
      <c r="CD69" s="15">
        <f t="shared" si="59"/>
        <v>0</v>
      </c>
      <c r="CE69" s="15">
        <f t="shared" si="59"/>
        <v>0</v>
      </c>
      <c r="CF69" s="15">
        <f t="shared" si="59"/>
        <v>0</v>
      </c>
      <c r="CG69" s="15">
        <f t="shared" si="59"/>
        <v>0</v>
      </c>
      <c r="CH69" s="15">
        <f t="shared" si="59"/>
        <v>0</v>
      </c>
      <c r="CI69" s="15">
        <f t="shared" si="59"/>
        <v>0</v>
      </c>
      <c r="CJ69" s="15">
        <f t="shared" si="59"/>
        <v>0</v>
      </c>
      <c r="CK69" s="82"/>
    </row>
    <row r="70" spans="1:89" ht="16.5" customHeight="1">
      <c r="A70" s="1"/>
      <c r="B70" s="85" t="s">
        <v>77</v>
      </c>
      <c r="C70" s="10">
        <v>2011</v>
      </c>
      <c r="D70" s="11">
        <v>0</v>
      </c>
      <c r="E70" s="11">
        <v>1</v>
      </c>
      <c r="F70" s="11">
        <v>0</v>
      </c>
      <c r="G70" s="11">
        <v>0</v>
      </c>
      <c r="H70" s="12">
        <f t="shared" si="41"/>
        <v>1</v>
      </c>
      <c r="I70" s="13">
        <v>0</v>
      </c>
      <c r="J70" s="11">
        <v>1</v>
      </c>
      <c r="K70" s="12">
        <f t="shared" si="37"/>
        <v>1</v>
      </c>
      <c r="L70" s="13">
        <v>1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1</v>
      </c>
      <c r="U70" s="86" t="s">
        <v>78</v>
      </c>
      <c r="V70" s="1"/>
      <c r="Y70" s="76" t="s">
        <v>79</v>
      </c>
      <c r="Z70" s="76"/>
      <c r="AA70" s="76"/>
      <c r="AB70" s="76"/>
      <c r="AC70" s="76"/>
      <c r="AD70" s="76"/>
      <c r="AE70" s="76"/>
      <c r="AF70" s="76"/>
      <c r="AG70" s="76"/>
      <c r="AH70" s="77" t="s">
        <v>80</v>
      </c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V70" s="83"/>
      <c r="AW70" s="10">
        <v>2011</v>
      </c>
      <c r="AX70" s="15">
        <f aca="true" t="shared" si="60" ref="AX70:BM71">D70-AA64</f>
        <v>0</v>
      </c>
      <c r="AY70" s="15">
        <f t="shared" si="60"/>
        <v>0</v>
      </c>
      <c r="AZ70" s="15">
        <f t="shared" si="60"/>
        <v>0</v>
      </c>
      <c r="BA70" s="15">
        <f t="shared" si="60"/>
        <v>0</v>
      </c>
      <c r="BB70" s="15">
        <f t="shared" si="60"/>
        <v>0</v>
      </c>
      <c r="BC70" s="15">
        <f t="shared" si="60"/>
        <v>0</v>
      </c>
      <c r="BD70" s="15">
        <f t="shared" si="60"/>
        <v>0</v>
      </c>
      <c r="BE70" s="15">
        <f t="shared" si="60"/>
        <v>0</v>
      </c>
      <c r="BF70" s="15">
        <f t="shared" si="60"/>
        <v>0</v>
      </c>
      <c r="BG70" s="15">
        <f t="shared" si="60"/>
        <v>0</v>
      </c>
      <c r="BH70" s="15">
        <f t="shared" si="60"/>
        <v>0</v>
      </c>
      <c r="BI70" s="15">
        <f t="shared" si="60"/>
        <v>0</v>
      </c>
      <c r="BJ70" s="15">
        <f t="shared" si="60"/>
        <v>0</v>
      </c>
      <c r="BK70" s="15">
        <f t="shared" si="60"/>
        <v>0</v>
      </c>
      <c r="BL70" s="15">
        <f t="shared" si="60"/>
        <v>0</v>
      </c>
      <c r="BM70" s="15">
        <f t="shared" si="60"/>
        <v>0</v>
      </c>
      <c r="BN70" s="15">
        <f aca="true" t="shared" si="61" ref="BH70:BN71">T70-AQ64</f>
        <v>0</v>
      </c>
      <c r="BO70" s="81"/>
      <c r="BR70" s="83"/>
      <c r="BS70" s="16" t="s">
        <v>29</v>
      </c>
      <c r="BT70" s="15" t="e">
        <f>D70-#REF!</f>
        <v>#REF!</v>
      </c>
      <c r="BU70" s="15" t="e">
        <f>E70-#REF!</f>
        <v>#REF!</v>
      </c>
      <c r="BV70" s="15" t="e">
        <f>F70-#REF!</f>
        <v>#REF!</v>
      </c>
      <c r="BW70" s="15" t="e">
        <f>G70-#REF!</f>
        <v>#REF!</v>
      </c>
      <c r="BX70" s="15" t="e">
        <f>H70-#REF!</f>
        <v>#REF!</v>
      </c>
      <c r="BY70" s="15" t="e">
        <f>I70-#REF!</f>
        <v>#REF!</v>
      </c>
      <c r="BZ70" s="15" t="e">
        <f>J70-#REF!</f>
        <v>#REF!</v>
      </c>
      <c r="CA70" s="15" t="e">
        <f>K70-#REF!</f>
        <v>#REF!</v>
      </c>
      <c r="CB70" s="15" t="e">
        <f>L70-#REF!</f>
        <v>#REF!</v>
      </c>
      <c r="CC70" s="15" t="e">
        <f>M70-#REF!</f>
        <v>#REF!</v>
      </c>
      <c r="CD70" s="15" t="e">
        <f>N70-#REF!</f>
        <v>#REF!</v>
      </c>
      <c r="CE70" s="15" t="e">
        <f>O70-#REF!</f>
        <v>#REF!</v>
      </c>
      <c r="CF70" s="15" t="e">
        <f>P70-#REF!</f>
        <v>#REF!</v>
      </c>
      <c r="CG70" s="15" t="e">
        <f>Q70-#REF!</f>
        <v>#REF!</v>
      </c>
      <c r="CH70" s="15" t="e">
        <f>R70-#REF!</f>
        <v>#REF!</v>
      </c>
      <c r="CI70" s="15" t="e">
        <f>S70-#REF!</f>
        <v>#REF!</v>
      </c>
      <c r="CJ70" s="15" t="e">
        <f>T70-#REF!</f>
        <v>#REF!</v>
      </c>
      <c r="CK70" s="81"/>
    </row>
    <row r="71" spans="1:89" ht="16.5" customHeight="1">
      <c r="A71" s="1"/>
      <c r="B71" s="83"/>
      <c r="C71" s="21">
        <v>2012</v>
      </c>
      <c r="D71" s="22">
        <v>0</v>
      </c>
      <c r="E71" s="22">
        <v>1</v>
      </c>
      <c r="F71" s="22">
        <v>7</v>
      </c>
      <c r="G71" s="22">
        <v>0</v>
      </c>
      <c r="H71" s="12">
        <f t="shared" si="41"/>
        <v>8</v>
      </c>
      <c r="I71" s="24">
        <v>0</v>
      </c>
      <c r="J71" s="22">
        <v>1</v>
      </c>
      <c r="K71" s="12">
        <f t="shared" si="37"/>
        <v>1</v>
      </c>
      <c r="L71" s="24">
        <v>1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1</v>
      </c>
      <c r="U71" s="81"/>
      <c r="V71" s="1"/>
      <c r="Y71" s="78" t="s">
        <v>81</v>
      </c>
      <c r="Z71" s="78"/>
      <c r="AA71" s="78"/>
      <c r="AB71" s="78"/>
      <c r="AC71" s="78"/>
      <c r="AD71" s="78"/>
      <c r="AE71" s="78"/>
      <c r="AF71" s="78"/>
      <c r="AG71" s="78"/>
      <c r="AH71" s="74" t="s">
        <v>82</v>
      </c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V71" s="83"/>
      <c r="AW71" s="21">
        <v>2012</v>
      </c>
      <c r="AX71" s="15">
        <f t="shared" si="60"/>
        <v>0</v>
      </c>
      <c r="AY71" s="15">
        <f t="shared" si="60"/>
        <v>0</v>
      </c>
      <c r="AZ71" s="15">
        <f t="shared" si="60"/>
        <v>0</v>
      </c>
      <c r="BA71" s="15">
        <f t="shared" si="60"/>
        <v>0</v>
      </c>
      <c r="BB71" s="15">
        <f t="shared" si="60"/>
        <v>0</v>
      </c>
      <c r="BC71" s="15">
        <f t="shared" si="60"/>
        <v>0</v>
      </c>
      <c r="BD71" s="15">
        <f t="shared" si="60"/>
        <v>0</v>
      </c>
      <c r="BE71" s="15">
        <f t="shared" si="60"/>
        <v>0</v>
      </c>
      <c r="BF71" s="15">
        <f t="shared" si="60"/>
        <v>0</v>
      </c>
      <c r="BG71" s="15">
        <f t="shared" si="60"/>
        <v>0</v>
      </c>
      <c r="BH71" s="15">
        <f t="shared" si="61"/>
        <v>0</v>
      </c>
      <c r="BI71" s="15">
        <f t="shared" si="61"/>
        <v>0</v>
      </c>
      <c r="BJ71" s="15">
        <f t="shared" si="61"/>
        <v>0</v>
      </c>
      <c r="BK71" s="15">
        <f t="shared" si="61"/>
        <v>0</v>
      </c>
      <c r="BL71" s="15">
        <f t="shared" si="61"/>
        <v>0</v>
      </c>
      <c r="BM71" s="15">
        <f t="shared" si="61"/>
        <v>0</v>
      </c>
      <c r="BN71" s="15">
        <f t="shared" si="61"/>
        <v>0</v>
      </c>
      <c r="BO71" s="81"/>
      <c r="BR71" s="83"/>
      <c r="BS71" s="25" t="s">
        <v>30</v>
      </c>
      <c r="BT71" s="15">
        <f>D71-D70</f>
        <v>0</v>
      </c>
      <c r="BU71" s="15">
        <f aca="true" t="shared" si="62" ref="BU71:CJ72">E71-E70</f>
        <v>0</v>
      </c>
      <c r="BV71" s="15">
        <f t="shared" si="62"/>
        <v>7</v>
      </c>
      <c r="BW71" s="15">
        <f t="shared" si="62"/>
        <v>0</v>
      </c>
      <c r="BX71" s="15">
        <f t="shared" si="62"/>
        <v>7</v>
      </c>
      <c r="BY71" s="15">
        <f t="shared" si="62"/>
        <v>0</v>
      </c>
      <c r="BZ71" s="15">
        <f t="shared" si="62"/>
        <v>0</v>
      </c>
      <c r="CA71" s="15">
        <f t="shared" si="62"/>
        <v>0</v>
      </c>
      <c r="CB71" s="15">
        <f t="shared" si="62"/>
        <v>0</v>
      </c>
      <c r="CC71" s="15">
        <f t="shared" si="62"/>
        <v>0</v>
      </c>
      <c r="CD71" s="15">
        <f t="shared" si="62"/>
        <v>0</v>
      </c>
      <c r="CE71" s="15">
        <f t="shared" si="62"/>
        <v>0</v>
      </c>
      <c r="CF71" s="15">
        <f t="shared" si="62"/>
        <v>0</v>
      </c>
      <c r="CG71" s="15">
        <f t="shared" si="62"/>
        <v>0</v>
      </c>
      <c r="CH71" s="15">
        <f t="shared" si="62"/>
        <v>0</v>
      </c>
      <c r="CI71" s="15">
        <f t="shared" si="62"/>
        <v>0</v>
      </c>
      <c r="CJ71" s="15">
        <f t="shared" si="62"/>
        <v>0</v>
      </c>
      <c r="CK71" s="81"/>
    </row>
    <row r="72" spans="1:89" ht="16.5" customHeight="1">
      <c r="A72" s="1"/>
      <c r="B72" s="84"/>
      <c r="C72" s="39">
        <v>2013</v>
      </c>
      <c r="D72" s="40">
        <v>0</v>
      </c>
      <c r="E72" s="40">
        <v>1</v>
      </c>
      <c r="F72" s="40">
        <v>7</v>
      </c>
      <c r="G72" s="40">
        <v>0</v>
      </c>
      <c r="H72" s="12">
        <f t="shared" si="41"/>
        <v>8</v>
      </c>
      <c r="I72" s="41">
        <v>0</v>
      </c>
      <c r="J72" s="40">
        <v>1</v>
      </c>
      <c r="K72" s="12">
        <f t="shared" si="37"/>
        <v>1</v>
      </c>
      <c r="L72" s="41">
        <v>1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1</v>
      </c>
      <c r="U72" s="82"/>
      <c r="V72" s="1"/>
      <c r="Y72" s="73" t="s">
        <v>83</v>
      </c>
      <c r="Z72" s="73"/>
      <c r="AA72" s="73"/>
      <c r="AB72" s="73"/>
      <c r="AC72" s="73"/>
      <c r="AD72" s="73"/>
      <c r="AE72" s="73"/>
      <c r="AF72" s="73"/>
      <c r="AG72" s="73"/>
      <c r="AH72" s="80" t="s">
        <v>84</v>
      </c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V72" s="84"/>
      <c r="AW72" s="39">
        <v>2013</v>
      </c>
      <c r="AX72" s="40"/>
      <c r="AY72" s="40"/>
      <c r="AZ72" s="40"/>
      <c r="BA72" s="40"/>
      <c r="BB72" s="43"/>
      <c r="BC72" s="41"/>
      <c r="BD72" s="40"/>
      <c r="BE72" s="43"/>
      <c r="BF72" s="41"/>
      <c r="BG72" s="40"/>
      <c r="BH72" s="40"/>
      <c r="BI72" s="40"/>
      <c r="BJ72" s="40"/>
      <c r="BK72" s="40"/>
      <c r="BL72" s="40"/>
      <c r="BM72" s="40"/>
      <c r="BN72" s="40"/>
      <c r="BO72" s="82"/>
      <c r="BR72" s="84"/>
      <c r="BS72" s="34" t="s">
        <v>33</v>
      </c>
      <c r="BT72" s="15">
        <f>D72-D71</f>
        <v>0</v>
      </c>
      <c r="BU72" s="15">
        <f t="shared" si="62"/>
        <v>0</v>
      </c>
      <c r="BV72" s="15">
        <f t="shared" si="62"/>
        <v>0</v>
      </c>
      <c r="BW72" s="15">
        <f t="shared" si="62"/>
        <v>0</v>
      </c>
      <c r="BX72" s="15">
        <f t="shared" si="62"/>
        <v>0</v>
      </c>
      <c r="BY72" s="15">
        <f t="shared" si="62"/>
        <v>0</v>
      </c>
      <c r="BZ72" s="15">
        <f t="shared" si="62"/>
        <v>0</v>
      </c>
      <c r="CA72" s="15">
        <f t="shared" si="62"/>
        <v>0</v>
      </c>
      <c r="CB72" s="15">
        <f t="shared" si="62"/>
        <v>0</v>
      </c>
      <c r="CC72" s="15">
        <f t="shared" si="62"/>
        <v>0</v>
      </c>
      <c r="CD72" s="15">
        <f t="shared" si="62"/>
        <v>0</v>
      </c>
      <c r="CE72" s="15">
        <f t="shared" si="62"/>
        <v>0</v>
      </c>
      <c r="CF72" s="15">
        <f t="shared" si="62"/>
        <v>0</v>
      </c>
      <c r="CG72" s="15">
        <f t="shared" si="62"/>
        <v>0</v>
      </c>
      <c r="CH72" s="15">
        <f t="shared" si="62"/>
        <v>0</v>
      </c>
      <c r="CI72" s="15">
        <f t="shared" si="62"/>
        <v>0</v>
      </c>
      <c r="CJ72" s="15">
        <f t="shared" si="62"/>
        <v>0</v>
      </c>
      <c r="CK72" s="82"/>
    </row>
    <row r="73" spans="1:89" ht="16.5" customHeight="1">
      <c r="A73" s="1"/>
      <c r="B73" s="85" t="s">
        <v>73</v>
      </c>
      <c r="C73" s="10">
        <v>2011</v>
      </c>
      <c r="D73" s="11">
        <v>0</v>
      </c>
      <c r="E73" s="11">
        <v>0</v>
      </c>
      <c r="F73" s="11">
        <v>0</v>
      </c>
      <c r="G73" s="11">
        <v>0</v>
      </c>
      <c r="H73" s="12">
        <f t="shared" si="41"/>
        <v>0</v>
      </c>
      <c r="I73" s="13">
        <v>0</v>
      </c>
      <c r="J73" s="11">
        <v>0</v>
      </c>
      <c r="K73" s="12">
        <f t="shared" si="37"/>
        <v>0</v>
      </c>
      <c r="L73" s="13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86" t="s">
        <v>74</v>
      </c>
      <c r="V73" s="1"/>
      <c r="Y73" s="75"/>
      <c r="Z73" s="75"/>
      <c r="AA73" s="75"/>
      <c r="AB73" s="75"/>
      <c r="AC73" s="75"/>
      <c r="AD73" s="75"/>
      <c r="AE73" s="75"/>
      <c r="AF73" s="75"/>
      <c r="AG73" s="75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V73" s="83"/>
      <c r="AW73" s="10">
        <v>2011</v>
      </c>
      <c r="AX73" s="15" t="e">
        <f>D73-#REF!</f>
        <v>#REF!</v>
      </c>
      <c r="AY73" s="15" t="e">
        <f>E73-#REF!</f>
        <v>#REF!</v>
      </c>
      <c r="AZ73" s="15" t="e">
        <f>F73-#REF!</f>
        <v>#REF!</v>
      </c>
      <c r="BA73" s="15" t="e">
        <f>G73-#REF!</f>
        <v>#REF!</v>
      </c>
      <c r="BB73" s="15" t="e">
        <f>H73-#REF!</f>
        <v>#REF!</v>
      </c>
      <c r="BC73" s="15" t="e">
        <f>I73-#REF!</f>
        <v>#REF!</v>
      </c>
      <c r="BD73" s="15" t="e">
        <f>J73-#REF!</f>
        <v>#REF!</v>
      </c>
      <c r="BE73" s="15" t="e">
        <f>K73-#REF!</f>
        <v>#REF!</v>
      </c>
      <c r="BF73" s="15" t="e">
        <f>L73-#REF!</f>
        <v>#REF!</v>
      </c>
      <c r="BG73" s="15" t="e">
        <f>M73-#REF!</f>
        <v>#REF!</v>
      </c>
      <c r="BH73" s="15" t="e">
        <f>N73-#REF!</f>
        <v>#REF!</v>
      </c>
      <c r="BI73" s="15" t="e">
        <f>O73-#REF!</f>
        <v>#REF!</v>
      </c>
      <c r="BJ73" s="15" t="e">
        <f>P73-#REF!</f>
        <v>#REF!</v>
      </c>
      <c r="BK73" s="15" t="e">
        <f>Q73-#REF!</f>
        <v>#REF!</v>
      </c>
      <c r="BL73" s="15" t="e">
        <f>R73-#REF!</f>
        <v>#REF!</v>
      </c>
      <c r="BM73" s="15" t="e">
        <f>S73-#REF!</f>
        <v>#REF!</v>
      </c>
      <c r="BN73" s="15" t="e">
        <f>T73-#REF!</f>
        <v>#REF!</v>
      </c>
      <c r="BO73" s="81"/>
      <c r="BR73" s="83"/>
      <c r="BS73" s="16" t="s">
        <v>29</v>
      </c>
      <c r="BT73" s="15" t="e">
        <f>D73-#REF!</f>
        <v>#REF!</v>
      </c>
      <c r="BU73" s="15" t="e">
        <f>E73-#REF!</f>
        <v>#REF!</v>
      </c>
      <c r="BV73" s="15" t="e">
        <f>F73-#REF!</f>
        <v>#REF!</v>
      </c>
      <c r="BW73" s="15" t="e">
        <f>G73-#REF!</f>
        <v>#REF!</v>
      </c>
      <c r="BX73" s="15" t="e">
        <f>H73-#REF!</f>
        <v>#REF!</v>
      </c>
      <c r="BY73" s="15" t="e">
        <f>I73-#REF!</f>
        <v>#REF!</v>
      </c>
      <c r="BZ73" s="15" t="e">
        <f>J73-#REF!</f>
        <v>#REF!</v>
      </c>
      <c r="CA73" s="15" t="e">
        <f>K73-#REF!</f>
        <v>#REF!</v>
      </c>
      <c r="CB73" s="15" t="e">
        <f>L73-#REF!</f>
        <v>#REF!</v>
      </c>
      <c r="CC73" s="15" t="e">
        <f>M73-#REF!</f>
        <v>#REF!</v>
      </c>
      <c r="CD73" s="15" t="e">
        <f>N73-#REF!</f>
        <v>#REF!</v>
      </c>
      <c r="CE73" s="15" t="e">
        <f>O73-#REF!</f>
        <v>#REF!</v>
      </c>
      <c r="CF73" s="15" t="e">
        <f>P73-#REF!</f>
        <v>#REF!</v>
      </c>
      <c r="CG73" s="15" t="e">
        <f>Q73-#REF!</f>
        <v>#REF!</v>
      </c>
      <c r="CH73" s="15" t="e">
        <f>R73-#REF!</f>
        <v>#REF!</v>
      </c>
      <c r="CI73" s="15" t="e">
        <f>S73-#REF!</f>
        <v>#REF!</v>
      </c>
      <c r="CJ73" s="15" t="e">
        <f>T73-#REF!</f>
        <v>#REF!</v>
      </c>
      <c r="CK73" s="81"/>
    </row>
    <row r="74" spans="1:89" ht="16.5" customHeight="1">
      <c r="A74" s="1"/>
      <c r="B74" s="83"/>
      <c r="C74" s="21">
        <v>2012</v>
      </c>
      <c r="D74" s="22">
        <v>0</v>
      </c>
      <c r="E74" s="22">
        <v>0</v>
      </c>
      <c r="F74" s="22">
        <v>0</v>
      </c>
      <c r="G74" s="22">
        <v>0</v>
      </c>
      <c r="H74" s="12">
        <f t="shared" si="41"/>
        <v>0</v>
      </c>
      <c r="I74" s="24">
        <v>0</v>
      </c>
      <c r="J74" s="22">
        <v>0</v>
      </c>
      <c r="K74" s="12">
        <f t="shared" si="37"/>
        <v>0</v>
      </c>
      <c r="L74" s="60">
        <v>0</v>
      </c>
      <c r="M74" s="22">
        <v>0</v>
      </c>
      <c r="N74" s="38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81"/>
      <c r="V74" s="1"/>
      <c r="AV74" s="83"/>
      <c r="AW74" s="21">
        <v>2012</v>
      </c>
      <c r="AX74" s="15">
        <f aca="true" t="shared" si="63" ref="AX74:BN74">D74-AA67</f>
        <v>0</v>
      </c>
      <c r="AY74" s="15">
        <f t="shared" si="63"/>
        <v>0</v>
      </c>
      <c r="AZ74" s="15">
        <f t="shared" si="63"/>
        <v>0</v>
      </c>
      <c r="BA74" s="15">
        <f t="shared" si="63"/>
        <v>0</v>
      </c>
      <c r="BB74" s="15">
        <f t="shared" si="63"/>
        <v>0</v>
      </c>
      <c r="BC74" s="15">
        <f t="shared" si="63"/>
        <v>0</v>
      </c>
      <c r="BD74" s="15">
        <f t="shared" si="63"/>
        <v>0</v>
      </c>
      <c r="BE74" s="15">
        <f t="shared" si="63"/>
        <v>0</v>
      </c>
      <c r="BF74" s="15">
        <f t="shared" si="63"/>
        <v>0</v>
      </c>
      <c r="BG74" s="15">
        <f t="shared" si="63"/>
        <v>0</v>
      </c>
      <c r="BH74" s="15">
        <f t="shared" si="63"/>
        <v>0</v>
      </c>
      <c r="BI74" s="15">
        <f t="shared" si="63"/>
        <v>0</v>
      </c>
      <c r="BJ74" s="15">
        <f t="shared" si="63"/>
        <v>0</v>
      </c>
      <c r="BK74" s="15">
        <f t="shared" si="63"/>
        <v>0</v>
      </c>
      <c r="BL74" s="15">
        <f t="shared" si="63"/>
        <v>0</v>
      </c>
      <c r="BM74" s="15">
        <f t="shared" si="63"/>
        <v>0</v>
      </c>
      <c r="BN74" s="15">
        <f t="shared" si="63"/>
        <v>0</v>
      </c>
      <c r="BO74" s="81"/>
      <c r="BR74" s="83"/>
      <c r="BS74" s="25" t="s">
        <v>30</v>
      </c>
      <c r="BT74" s="15">
        <f>D74-D73</f>
        <v>0</v>
      </c>
      <c r="BU74" s="15">
        <f aca="true" t="shared" si="64" ref="BU74:CJ75">E74-E73</f>
        <v>0</v>
      </c>
      <c r="BV74" s="15">
        <f t="shared" si="64"/>
        <v>0</v>
      </c>
      <c r="BW74" s="15">
        <f t="shared" si="64"/>
        <v>0</v>
      </c>
      <c r="BX74" s="15">
        <f t="shared" si="64"/>
        <v>0</v>
      </c>
      <c r="BY74" s="15">
        <f t="shared" si="64"/>
        <v>0</v>
      </c>
      <c r="BZ74" s="15">
        <f t="shared" si="64"/>
        <v>0</v>
      </c>
      <c r="CA74" s="15">
        <f t="shared" si="64"/>
        <v>0</v>
      </c>
      <c r="CB74" s="15">
        <f t="shared" si="64"/>
        <v>0</v>
      </c>
      <c r="CC74" s="15">
        <f t="shared" si="64"/>
        <v>0</v>
      </c>
      <c r="CD74" s="15">
        <f t="shared" si="64"/>
        <v>0</v>
      </c>
      <c r="CE74" s="15">
        <f t="shared" si="64"/>
        <v>0</v>
      </c>
      <c r="CF74" s="15">
        <f t="shared" si="64"/>
        <v>0</v>
      </c>
      <c r="CG74" s="15">
        <f t="shared" si="64"/>
        <v>0</v>
      </c>
      <c r="CH74" s="15">
        <f t="shared" si="64"/>
        <v>0</v>
      </c>
      <c r="CI74" s="15">
        <f t="shared" si="64"/>
        <v>0</v>
      </c>
      <c r="CJ74" s="15">
        <f t="shared" si="64"/>
        <v>0</v>
      </c>
      <c r="CK74" s="81"/>
    </row>
    <row r="75" spans="1:89" ht="16.5" customHeight="1">
      <c r="A75" s="1"/>
      <c r="B75" s="84"/>
      <c r="C75" s="65">
        <v>2013</v>
      </c>
      <c r="D75" s="66">
        <v>0</v>
      </c>
      <c r="E75" s="66">
        <v>0</v>
      </c>
      <c r="F75" s="66">
        <v>0</v>
      </c>
      <c r="G75" s="66">
        <v>1</v>
      </c>
      <c r="H75" s="12">
        <f t="shared" si="41"/>
        <v>1</v>
      </c>
      <c r="I75" s="67">
        <v>0</v>
      </c>
      <c r="J75" s="66">
        <v>0</v>
      </c>
      <c r="K75" s="12">
        <f t="shared" si="37"/>
        <v>0</v>
      </c>
      <c r="L75" s="67">
        <v>0</v>
      </c>
      <c r="M75" s="66">
        <v>0</v>
      </c>
      <c r="N75" s="68">
        <v>0</v>
      </c>
      <c r="O75" s="69">
        <v>0</v>
      </c>
      <c r="P75" s="66">
        <v>0</v>
      </c>
      <c r="Q75" s="69">
        <v>0</v>
      </c>
      <c r="R75" s="66">
        <v>0</v>
      </c>
      <c r="S75" s="66">
        <v>0</v>
      </c>
      <c r="T75" s="68">
        <v>0</v>
      </c>
      <c r="U75" s="82"/>
      <c r="V75" s="1"/>
      <c r="AV75" s="84"/>
      <c r="AW75" s="65">
        <v>2013</v>
      </c>
      <c r="AX75" s="66"/>
      <c r="AY75" s="66"/>
      <c r="AZ75" s="66"/>
      <c r="BA75" s="66"/>
      <c r="BB75" s="70"/>
      <c r="BC75" s="67"/>
      <c r="BD75" s="66"/>
      <c r="BE75" s="71"/>
      <c r="BF75" s="67"/>
      <c r="BG75" s="66"/>
      <c r="BH75" s="68"/>
      <c r="BI75" s="69"/>
      <c r="BJ75" s="66"/>
      <c r="BK75" s="69"/>
      <c r="BL75" s="66"/>
      <c r="BM75" s="66"/>
      <c r="BN75" s="68"/>
      <c r="BO75" s="82"/>
      <c r="BR75" s="84"/>
      <c r="BS75" s="34" t="s">
        <v>33</v>
      </c>
      <c r="BT75" s="15">
        <f>D75-D74</f>
        <v>0</v>
      </c>
      <c r="BU75" s="15">
        <f t="shared" si="64"/>
        <v>0</v>
      </c>
      <c r="BV75" s="15">
        <f t="shared" si="64"/>
        <v>0</v>
      </c>
      <c r="BW75" s="15">
        <f t="shared" si="64"/>
        <v>1</v>
      </c>
      <c r="BX75" s="15">
        <f t="shared" si="64"/>
        <v>1</v>
      </c>
      <c r="BY75" s="15">
        <f t="shared" si="64"/>
        <v>0</v>
      </c>
      <c r="BZ75" s="15">
        <f t="shared" si="64"/>
        <v>0</v>
      </c>
      <c r="CA75" s="15">
        <f t="shared" si="64"/>
        <v>0</v>
      </c>
      <c r="CB75" s="15">
        <f t="shared" si="64"/>
        <v>0</v>
      </c>
      <c r="CC75" s="15">
        <f t="shared" si="64"/>
        <v>0</v>
      </c>
      <c r="CD75" s="15">
        <f t="shared" si="64"/>
        <v>0</v>
      </c>
      <c r="CE75" s="15">
        <f t="shared" si="64"/>
        <v>0</v>
      </c>
      <c r="CF75" s="15">
        <f t="shared" si="64"/>
        <v>0</v>
      </c>
      <c r="CG75" s="15">
        <f t="shared" si="64"/>
        <v>0</v>
      </c>
      <c r="CH75" s="15">
        <f t="shared" si="64"/>
        <v>0</v>
      </c>
      <c r="CI75" s="15">
        <f t="shared" si="64"/>
        <v>0</v>
      </c>
      <c r="CJ75" s="15">
        <f t="shared" si="64"/>
        <v>0</v>
      </c>
      <c r="CK75" s="82"/>
    </row>
    <row r="76" spans="1:89" ht="16.5" customHeight="1">
      <c r="A76" s="1"/>
      <c r="B76" s="85" t="s">
        <v>75</v>
      </c>
      <c r="C76" s="61">
        <v>2011</v>
      </c>
      <c r="D76" s="50">
        <f aca="true" t="shared" si="65" ref="D76:G78">D7+D10+D13+D16+D19+D22+D25+D28+D31+D34+D37+D46+D49+D52+D55+D58+D61+D64+D67+D70+D73</f>
        <v>12</v>
      </c>
      <c r="E76" s="50">
        <f t="shared" si="65"/>
        <v>19</v>
      </c>
      <c r="F76" s="50">
        <f t="shared" si="65"/>
        <v>83</v>
      </c>
      <c r="G76" s="50">
        <f t="shared" si="65"/>
        <v>30</v>
      </c>
      <c r="H76" s="12">
        <f t="shared" si="41"/>
        <v>144</v>
      </c>
      <c r="I76" s="50">
        <f aca="true" t="shared" si="66" ref="I76:K78">I7+I10+I13+I16+I19+I22+I25+I28+I31+I34+I37+I46+I49+I52+I55+I58+I61+I64+I67+I70+I73</f>
        <v>1</v>
      </c>
      <c r="J76" s="50">
        <f t="shared" si="66"/>
        <v>28</v>
      </c>
      <c r="K76" s="50">
        <f t="shared" si="66"/>
        <v>29</v>
      </c>
      <c r="L76" s="62">
        <v>73</v>
      </c>
      <c r="M76" s="46">
        <v>1</v>
      </c>
      <c r="N76" s="46">
        <v>31</v>
      </c>
      <c r="O76" s="64">
        <v>2</v>
      </c>
      <c r="P76" s="46">
        <v>0</v>
      </c>
      <c r="Q76" s="64">
        <v>1</v>
      </c>
      <c r="R76" s="46">
        <v>1</v>
      </c>
      <c r="S76" s="46">
        <v>12</v>
      </c>
      <c r="T76" s="63">
        <v>39</v>
      </c>
      <c r="U76" s="86" t="s">
        <v>76</v>
      </c>
      <c r="V76" s="1"/>
      <c r="AV76" s="83"/>
      <c r="AW76" s="61">
        <v>2011</v>
      </c>
      <c r="AX76" s="46" t="e">
        <f aca="true" t="shared" si="67" ref="AX76:BN76">D76-AA69</f>
        <v>#REF!</v>
      </c>
      <c r="AY76" s="46" t="e">
        <f t="shared" si="67"/>
        <v>#REF!</v>
      </c>
      <c r="AZ76" s="46" t="e">
        <f t="shared" si="67"/>
        <v>#REF!</v>
      </c>
      <c r="BA76" s="46" t="e">
        <f t="shared" si="67"/>
        <v>#REF!</v>
      </c>
      <c r="BB76" s="46" t="e">
        <f t="shared" si="67"/>
        <v>#REF!</v>
      </c>
      <c r="BC76" s="46" t="e">
        <f t="shared" si="67"/>
        <v>#REF!</v>
      </c>
      <c r="BD76" s="46" t="e">
        <f t="shared" si="67"/>
        <v>#REF!</v>
      </c>
      <c r="BE76" s="46" t="e">
        <f t="shared" si="67"/>
        <v>#REF!</v>
      </c>
      <c r="BF76" s="46" t="e">
        <f t="shared" si="67"/>
        <v>#REF!</v>
      </c>
      <c r="BG76" s="46" t="e">
        <f t="shared" si="67"/>
        <v>#REF!</v>
      </c>
      <c r="BH76" s="46" t="e">
        <f t="shared" si="67"/>
        <v>#REF!</v>
      </c>
      <c r="BI76" s="46" t="e">
        <f t="shared" si="67"/>
        <v>#REF!</v>
      </c>
      <c r="BJ76" s="46" t="e">
        <f t="shared" si="67"/>
        <v>#REF!</v>
      </c>
      <c r="BK76" s="46" t="e">
        <f t="shared" si="67"/>
        <v>#REF!</v>
      </c>
      <c r="BL76" s="46" t="e">
        <f t="shared" si="67"/>
        <v>#REF!</v>
      </c>
      <c r="BM76" s="46" t="e">
        <f t="shared" si="67"/>
        <v>#REF!</v>
      </c>
      <c r="BN76" s="46" t="e">
        <f t="shared" si="67"/>
        <v>#REF!</v>
      </c>
      <c r="BO76" s="87"/>
      <c r="BR76" s="83"/>
      <c r="BS76" s="16" t="s">
        <v>29</v>
      </c>
      <c r="BT76" s="46" t="e">
        <f>D76-#REF!</f>
        <v>#REF!</v>
      </c>
      <c r="BU76" s="46" t="e">
        <f>E76-#REF!</f>
        <v>#REF!</v>
      </c>
      <c r="BV76" s="46" t="e">
        <f>F76-#REF!</f>
        <v>#REF!</v>
      </c>
      <c r="BW76" s="46" t="e">
        <f>G76-#REF!</f>
        <v>#REF!</v>
      </c>
      <c r="BX76" s="46" t="e">
        <f>H76-#REF!</f>
        <v>#REF!</v>
      </c>
      <c r="BY76" s="46" t="e">
        <f>I76-#REF!</f>
        <v>#REF!</v>
      </c>
      <c r="BZ76" s="46" t="e">
        <f>J76-#REF!</f>
        <v>#REF!</v>
      </c>
      <c r="CA76" s="46" t="e">
        <f>K76-#REF!</f>
        <v>#REF!</v>
      </c>
      <c r="CB76" s="46" t="e">
        <f>L76-#REF!</f>
        <v>#REF!</v>
      </c>
      <c r="CC76" s="46" t="e">
        <f>M76-#REF!</f>
        <v>#REF!</v>
      </c>
      <c r="CD76" s="46" t="e">
        <f>N76-#REF!</f>
        <v>#REF!</v>
      </c>
      <c r="CE76" s="46" t="e">
        <f>O76-#REF!</f>
        <v>#REF!</v>
      </c>
      <c r="CF76" s="46" t="e">
        <f>P76-#REF!</f>
        <v>#REF!</v>
      </c>
      <c r="CG76" s="46" t="e">
        <f>Q76-#REF!</f>
        <v>#REF!</v>
      </c>
      <c r="CH76" s="46" t="e">
        <f>R76-#REF!</f>
        <v>#REF!</v>
      </c>
      <c r="CI76" s="46" t="e">
        <f>S76-#REF!</f>
        <v>#REF!</v>
      </c>
      <c r="CJ76" s="46" t="e">
        <f>T76-#REF!</f>
        <v>#REF!</v>
      </c>
      <c r="CK76" s="87"/>
    </row>
    <row r="77" spans="1:89" ht="16.5" customHeight="1">
      <c r="A77" s="1"/>
      <c r="B77" s="83"/>
      <c r="C77" s="61">
        <v>2012</v>
      </c>
      <c r="D77" s="50">
        <f t="shared" si="65"/>
        <v>12</v>
      </c>
      <c r="E77" s="50">
        <f t="shared" si="65"/>
        <v>19</v>
      </c>
      <c r="F77" s="50">
        <f t="shared" si="65"/>
        <v>119</v>
      </c>
      <c r="G77" s="50">
        <f t="shared" si="65"/>
        <v>48</v>
      </c>
      <c r="H77" s="12">
        <f t="shared" si="41"/>
        <v>198</v>
      </c>
      <c r="I77" s="50">
        <f t="shared" si="66"/>
        <v>1</v>
      </c>
      <c r="J77" s="50">
        <f t="shared" si="66"/>
        <v>29</v>
      </c>
      <c r="K77" s="50">
        <f t="shared" si="66"/>
        <v>30</v>
      </c>
      <c r="L77" s="62">
        <v>89</v>
      </c>
      <c r="M77" s="46">
        <v>1</v>
      </c>
      <c r="N77" s="46">
        <v>31</v>
      </c>
      <c r="O77" s="64">
        <v>2</v>
      </c>
      <c r="P77" s="46">
        <v>0</v>
      </c>
      <c r="Q77" s="64">
        <v>1</v>
      </c>
      <c r="R77" s="46">
        <v>1</v>
      </c>
      <c r="S77" s="46">
        <v>12</v>
      </c>
      <c r="T77" s="63">
        <v>39</v>
      </c>
      <c r="U77" s="81"/>
      <c r="V77" s="1"/>
      <c r="AV77" s="83"/>
      <c r="AW77" s="61">
        <v>2012</v>
      </c>
      <c r="AX77" s="46" t="e">
        <f>D77-#REF!</f>
        <v>#REF!</v>
      </c>
      <c r="AY77" s="46" t="e">
        <f>E77-#REF!</f>
        <v>#REF!</v>
      </c>
      <c r="AZ77" s="46" t="e">
        <f>F77-#REF!</f>
        <v>#REF!</v>
      </c>
      <c r="BA77" s="46" t="e">
        <f>G77-#REF!</f>
        <v>#REF!</v>
      </c>
      <c r="BB77" s="46" t="e">
        <f>H77-#REF!</f>
        <v>#REF!</v>
      </c>
      <c r="BC77" s="46" t="e">
        <f>I77-#REF!</f>
        <v>#REF!</v>
      </c>
      <c r="BD77" s="46" t="e">
        <f>J77-#REF!</f>
        <v>#REF!</v>
      </c>
      <c r="BE77" s="46" t="e">
        <f>K77-#REF!</f>
        <v>#REF!</v>
      </c>
      <c r="BF77" s="46" t="e">
        <f>L77-#REF!</f>
        <v>#REF!</v>
      </c>
      <c r="BG77" s="46" t="e">
        <f>M77-#REF!</f>
        <v>#REF!</v>
      </c>
      <c r="BH77" s="46" t="e">
        <f>N77-#REF!</f>
        <v>#REF!</v>
      </c>
      <c r="BI77" s="46" t="e">
        <f>O77-#REF!</f>
        <v>#REF!</v>
      </c>
      <c r="BJ77" s="46" t="e">
        <f>P77-#REF!</f>
        <v>#REF!</v>
      </c>
      <c r="BK77" s="46" t="e">
        <f>Q77-#REF!</f>
        <v>#REF!</v>
      </c>
      <c r="BL77" s="46" t="e">
        <f>R77-#REF!</f>
        <v>#REF!</v>
      </c>
      <c r="BM77" s="46" t="e">
        <f>S77-#REF!</f>
        <v>#REF!</v>
      </c>
      <c r="BN77" s="46" t="e">
        <f>T77-#REF!</f>
        <v>#REF!</v>
      </c>
      <c r="BO77" s="87"/>
      <c r="BR77" s="83"/>
      <c r="BS77" s="25" t="s">
        <v>30</v>
      </c>
      <c r="BT77" s="46">
        <f>D77-D76</f>
        <v>0</v>
      </c>
      <c r="BU77" s="46">
        <f aca="true" t="shared" si="68" ref="BU77:CJ78">E77-E76</f>
        <v>0</v>
      </c>
      <c r="BV77" s="46">
        <f t="shared" si="68"/>
        <v>36</v>
      </c>
      <c r="BW77" s="46">
        <f t="shared" si="68"/>
        <v>18</v>
      </c>
      <c r="BX77" s="46">
        <f t="shared" si="68"/>
        <v>54</v>
      </c>
      <c r="BY77" s="46">
        <f t="shared" si="68"/>
        <v>0</v>
      </c>
      <c r="BZ77" s="46">
        <f t="shared" si="68"/>
        <v>1</v>
      </c>
      <c r="CA77" s="46">
        <f t="shared" si="68"/>
        <v>1</v>
      </c>
      <c r="CB77" s="46">
        <f t="shared" si="68"/>
        <v>16</v>
      </c>
      <c r="CC77" s="46">
        <f t="shared" si="68"/>
        <v>0</v>
      </c>
      <c r="CD77" s="46">
        <f t="shared" si="68"/>
        <v>0</v>
      </c>
      <c r="CE77" s="46">
        <f t="shared" si="68"/>
        <v>0</v>
      </c>
      <c r="CF77" s="46">
        <f t="shared" si="68"/>
        <v>0</v>
      </c>
      <c r="CG77" s="46">
        <f t="shared" si="68"/>
        <v>0</v>
      </c>
      <c r="CH77" s="46">
        <f t="shared" si="68"/>
        <v>0</v>
      </c>
      <c r="CI77" s="46">
        <f t="shared" si="68"/>
        <v>0</v>
      </c>
      <c r="CJ77" s="46">
        <f t="shared" si="68"/>
        <v>0</v>
      </c>
      <c r="CK77" s="87"/>
    </row>
    <row r="78" spans="1:89" ht="16.5" customHeight="1">
      <c r="A78" s="1"/>
      <c r="B78" s="84"/>
      <c r="C78" s="61">
        <v>2013</v>
      </c>
      <c r="D78" s="50">
        <f t="shared" si="65"/>
        <v>12</v>
      </c>
      <c r="E78" s="50">
        <f t="shared" si="65"/>
        <v>20</v>
      </c>
      <c r="F78" s="50">
        <f t="shared" si="65"/>
        <v>119</v>
      </c>
      <c r="G78" s="50">
        <f t="shared" si="65"/>
        <v>30</v>
      </c>
      <c r="H78" s="12">
        <f t="shared" si="41"/>
        <v>181</v>
      </c>
      <c r="I78" s="50">
        <f t="shared" si="66"/>
        <v>1</v>
      </c>
      <c r="J78" s="50">
        <f t="shared" si="66"/>
        <v>29</v>
      </c>
      <c r="K78" s="50">
        <f t="shared" si="66"/>
        <v>30</v>
      </c>
      <c r="L78" s="62">
        <v>89</v>
      </c>
      <c r="M78" s="46">
        <v>1</v>
      </c>
      <c r="N78" s="46">
        <v>31</v>
      </c>
      <c r="O78" s="64">
        <v>2</v>
      </c>
      <c r="P78" s="46">
        <v>0</v>
      </c>
      <c r="Q78" s="64">
        <v>1</v>
      </c>
      <c r="R78" s="46">
        <v>1</v>
      </c>
      <c r="S78" s="46">
        <v>12</v>
      </c>
      <c r="T78" s="63">
        <v>39</v>
      </c>
      <c r="U78" s="82"/>
      <c r="V78" s="1"/>
      <c r="AV78" s="84"/>
      <c r="AW78" s="61">
        <v>2013</v>
      </c>
      <c r="AX78" s="46"/>
      <c r="AY78" s="46"/>
      <c r="AZ78" s="46"/>
      <c r="BA78" s="46"/>
      <c r="BB78" s="50"/>
      <c r="BC78" s="62"/>
      <c r="BD78" s="46"/>
      <c r="BE78" s="63"/>
      <c r="BF78" s="62"/>
      <c r="BG78" s="46"/>
      <c r="BH78" s="46"/>
      <c r="BI78" s="64"/>
      <c r="BJ78" s="46"/>
      <c r="BK78" s="64"/>
      <c r="BL78" s="46"/>
      <c r="BM78" s="46"/>
      <c r="BN78" s="63"/>
      <c r="BO78" s="87"/>
      <c r="BR78" s="84"/>
      <c r="BS78" s="34" t="s">
        <v>33</v>
      </c>
      <c r="BT78" s="46">
        <f>D78-D77</f>
        <v>0</v>
      </c>
      <c r="BU78" s="46">
        <f t="shared" si="68"/>
        <v>1</v>
      </c>
      <c r="BV78" s="46">
        <f t="shared" si="68"/>
        <v>0</v>
      </c>
      <c r="BW78" s="46">
        <f t="shared" si="68"/>
        <v>-18</v>
      </c>
      <c r="BX78" s="46">
        <f t="shared" si="68"/>
        <v>-17</v>
      </c>
      <c r="BY78" s="46">
        <f t="shared" si="68"/>
        <v>0</v>
      </c>
      <c r="BZ78" s="46">
        <f t="shared" si="68"/>
        <v>0</v>
      </c>
      <c r="CA78" s="46">
        <f t="shared" si="68"/>
        <v>0</v>
      </c>
      <c r="CB78" s="46">
        <f t="shared" si="68"/>
        <v>0</v>
      </c>
      <c r="CC78" s="46">
        <f t="shared" si="68"/>
        <v>0</v>
      </c>
      <c r="CD78" s="46">
        <f t="shared" si="68"/>
        <v>0</v>
      </c>
      <c r="CE78" s="46">
        <f t="shared" si="68"/>
        <v>0</v>
      </c>
      <c r="CF78" s="46">
        <f t="shared" si="68"/>
        <v>0</v>
      </c>
      <c r="CG78" s="46">
        <f t="shared" si="68"/>
        <v>0</v>
      </c>
      <c r="CH78" s="46">
        <f t="shared" si="68"/>
        <v>0</v>
      </c>
      <c r="CI78" s="46">
        <f t="shared" si="68"/>
        <v>0</v>
      </c>
      <c r="CJ78" s="46">
        <f t="shared" si="68"/>
        <v>0</v>
      </c>
      <c r="CK78" s="87"/>
    </row>
    <row r="79" spans="1:44" s="72" customFormat="1" ht="13.5" customHeight="1">
      <c r="A79" s="59"/>
      <c r="B79" s="76" t="s">
        <v>79</v>
      </c>
      <c r="C79" s="76"/>
      <c r="D79" s="76"/>
      <c r="E79" s="76"/>
      <c r="F79" s="76"/>
      <c r="G79" s="76"/>
      <c r="H79" s="76"/>
      <c r="I79" s="76"/>
      <c r="J79" s="76"/>
      <c r="K79" s="77" t="s">
        <v>80</v>
      </c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59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s="72" customFormat="1" ht="13.5" customHeight="1">
      <c r="A80" s="59"/>
      <c r="B80" s="78" t="s">
        <v>81</v>
      </c>
      <c r="C80" s="78"/>
      <c r="D80" s="78"/>
      <c r="E80" s="78"/>
      <c r="F80" s="78"/>
      <c r="G80" s="78"/>
      <c r="H80" s="78"/>
      <c r="I80" s="78"/>
      <c r="J80" s="78"/>
      <c r="K80" s="74" t="s">
        <v>82</v>
      </c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59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s="72" customFormat="1" ht="13.5" customHeight="1">
      <c r="A81" s="59"/>
      <c r="B81" s="79" t="s">
        <v>85</v>
      </c>
      <c r="C81" s="79"/>
      <c r="D81" s="79"/>
      <c r="E81" s="79"/>
      <c r="F81" s="79"/>
      <c r="G81" s="79"/>
      <c r="H81" s="79"/>
      <c r="I81" s="79"/>
      <c r="J81" s="79"/>
      <c r="K81" s="80" t="s">
        <v>84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59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s="72" customFormat="1" ht="13.5" customHeight="1">
      <c r="A82" s="59"/>
      <c r="B82" s="73" t="s">
        <v>86</v>
      </c>
      <c r="C82" s="73"/>
      <c r="D82" s="73"/>
      <c r="E82" s="73"/>
      <c r="F82" s="73"/>
      <c r="G82" s="73"/>
      <c r="H82" s="73"/>
      <c r="I82" s="73"/>
      <c r="J82" s="73"/>
      <c r="K82" s="74" t="s">
        <v>87</v>
      </c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59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22" ht="45" customHeight="1">
      <c r="A83" s="1"/>
      <c r="B83" s="75"/>
      <c r="C83" s="75"/>
      <c r="D83" s="75"/>
      <c r="E83" s="75"/>
      <c r="F83" s="75"/>
      <c r="G83" s="75"/>
      <c r="H83" s="75"/>
      <c r="I83" s="75"/>
      <c r="J83" s="75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1"/>
    </row>
    <row r="90" spans="25:44" ht="12.75"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</row>
    <row r="91" spans="25:44" ht="12.75"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</row>
    <row r="92" spans="25:44" ht="12.75"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</row>
    <row r="93" spans="25:44" ht="12.75"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</row>
  </sheetData>
  <sheetProtection/>
  <mergeCells count="254">
    <mergeCell ref="B2:U2"/>
    <mergeCell ref="Y2:AR2"/>
    <mergeCell ref="AV2:BO2"/>
    <mergeCell ref="BR2:CK2"/>
    <mergeCell ref="B3:U3"/>
    <mergeCell ref="Y3:AR3"/>
    <mergeCell ref="AV3:BO3"/>
    <mergeCell ref="BR3:CK3"/>
    <mergeCell ref="Y5:Y6"/>
    <mergeCell ref="Z5:Z6"/>
    <mergeCell ref="AA5:AE5"/>
    <mergeCell ref="AF5:AH5"/>
    <mergeCell ref="AI5:AQ5"/>
    <mergeCell ref="AR5:AR6"/>
    <mergeCell ref="B5:B6"/>
    <mergeCell ref="C5:C6"/>
    <mergeCell ref="D5:H5"/>
    <mergeCell ref="I5:K5"/>
    <mergeCell ref="L5:T5"/>
    <mergeCell ref="U5:U6"/>
    <mergeCell ref="BR5:BR6"/>
    <mergeCell ref="BS5:BS6"/>
    <mergeCell ref="BT5:BX5"/>
    <mergeCell ref="BY5:CA5"/>
    <mergeCell ref="CB5:CJ5"/>
    <mergeCell ref="CK5:CK6"/>
    <mergeCell ref="AV5:AV6"/>
    <mergeCell ref="AW5:AW6"/>
    <mergeCell ref="AX5:BB5"/>
    <mergeCell ref="BC5:BE5"/>
    <mergeCell ref="BF5:BN5"/>
    <mergeCell ref="BO5:BO6"/>
    <mergeCell ref="Y11:Y12"/>
    <mergeCell ref="AR11:AR12"/>
    <mergeCell ref="B13:B15"/>
    <mergeCell ref="Y13:Y15"/>
    <mergeCell ref="AR13:AR15"/>
    <mergeCell ref="AV13:AV15"/>
    <mergeCell ref="BR7:BR9"/>
    <mergeCell ref="CK7:CK9"/>
    <mergeCell ref="Y9:Y10"/>
    <mergeCell ref="AR9:AR10"/>
    <mergeCell ref="B10:B12"/>
    <mergeCell ref="U10:U12"/>
    <mergeCell ref="AV10:AV12"/>
    <mergeCell ref="BO10:BO12"/>
    <mergeCell ref="BR10:BR12"/>
    <mergeCell ref="CK10:CK12"/>
    <mergeCell ref="B7:B9"/>
    <mergeCell ref="U7:U9"/>
    <mergeCell ref="Y7:Y8"/>
    <mergeCell ref="AR7:AR8"/>
    <mergeCell ref="AV7:AV9"/>
    <mergeCell ref="BO7:BO9"/>
    <mergeCell ref="BO13:BO15"/>
    <mergeCell ref="BR13:BR15"/>
    <mergeCell ref="CK13:CK15"/>
    <mergeCell ref="B16:B18"/>
    <mergeCell ref="U16:U18"/>
    <mergeCell ref="Y16:Y17"/>
    <mergeCell ref="AR16:AR17"/>
    <mergeCell ref="AV16:AV18"/>
    <mergeCell ref="BO16:BO18"/>
    <mergeCell ref="BR16:BR18"/>
    <mergeCell ref="AR20:AR21"/>
    <mergeCell ref="B22:B24"/>
    <mergeCell ref="U22:U24"/>
    <mergeCell ref="Y22:Y24"/>
    <mergeCell ref="AR22:AR24"/>
    <mergeCell ref="AV22:AV24"/>
    <mergeCell ref="CK16:CK18"/>
    <mergeCell ref="Y18:Y19"/>
    <mergeCell ref="AR18:AR19"/>
    <mergeCell ref="B19:B21"/>
    <mergeCell ref="U19:U21"/>
    <mergeCell ref="AV19:AV21"/>
    <mergeCell ref="BO19:BO21"/>
    <mergeCell ref="BR19:BR21"/>
    <mergeCell ref="CK19:CK21"/>
    <mergeCell ref="Y20:Y21"/>
    <mergeCell ref="BO22:BO24"/>
    <mergeCell ref="BR22:BR24"/>
    <mergeCell ref="CK22:CK24"/>
    <mergeCell ref="B25:B27"/>
    <mergeCell ref="U25:U27"/>
    <mergeCell ref="Y25:Y26"/>
    <mergeCell ref="AR25:AR26"/>
    <mergeCell ref="AV25:AV27"/>
    <mergeCell ref="BO25:BO27"/>
    <mergeCell ref="BR25:BR27"/>
    <mergeCell ref="AR29:AR30"/>
    <mergeCell ref="B31:B33"/>
    <mergeCell ref="U31:U33"/>
    <mergeCell ref="AV31:AV33"/>
    <mergeCell ref="BO31:BO33"/>
    <mergeCell ref="BR31:BR33"/>
    <mergeCell ref="CK25:CK27"/>
    <mergeCell ref="Y27:Y28"/>
    <mergeCell ref="AR27:AR28"/>
    <mergeCell ref="B28:B30"/>
    <mergeCell ref="U28:U30"/>
    <mergeCell ref="AV28:AV30"/>
    <mergeCell ref="BO28:BO30"/>
    <mergeCell ref="BR28:BR30"/>
    <mergeCell ref="CK28:CK30"/>
    <mergeCell ref="Y29:Y30"/>
    <mergeCell ref="B37:B39"/>
    <mergeCell ref="U37:U39"/>
    <mergeCell ref="AV37:AV39"/>
    <mergeCell ref="BO37:BO39"/>
    <mergeCell ref="BR37:BR39"/>
    <mergeCell ref="CK37:CK39"/>
    <mergeCell ref="CK31:CK33"/>
    <mergeCell ref="B34:B36"/>
    <mergeCell ref="U34:U36"/>
    <mergeCell ref="AV34:AV36"/>
    <mergeCell ref="BO34:BO36"/>
    <mergeCell ref="BR34:BR36"/>
    <mergeCell ref="CK34:CK36"/>
    <mergeCell ref="Z44:Z45"/>
    <mergeCell ref="AA44:AE44"/>
    <mergeCell ref="AF44:AH44"/>
    <mergeCell ref="AI44:AQ44"/>
    <mergeCell ref="B41:U41"/>
    <mergeCell ref="Y41:AR41"/>
    <mergeCell ref="BR41:CK41"/>
    <mergeCell ref="B42:U42"/>
    <mergeCell ref="Y42:AR42"/>
    <mergeCell ref="B44:B45"/>
    <mergeCell ref="C44:C45"/>
    <mergeCell ref="D44:H44"/>
    <mergeCell ref="I44:K44"/>
    <mergeCell ref="L44:T44"/>
    <mergeCell ref="CK44:CK45"/>
    <mergeCell ref="B46:B48"/>
    <mergeCell ref="U46:U48"/>
    <mergeCell ref="Y46:Y47"/>
    <mergeCell ref="AR46:AR47"/>
    <mergeCell ref="AV46:AV48"/>
    <mergeCell ref="BO46:BO48"/>
    <mergeCell ref="BR46:BR48"/>
    <mergeCell ref="CK46:CK48"/>
    <mergeCell ref="Y48:Y49"/>
    <mergeCell ref="BO44:BO45"/>
    <mergeCell ref="BR44:BR45"/>
    <mergeCell ref="BS44:BS45"/>
    <mergeCell ref="BT44:BX44"/>
    <mergeCell ref="BY44:CA44"/>
    <mergeCell ref="CB44:CJ44"/>
    <mergeCell ref="AR44:AR45"/>
    <mergeCell ref="AV44:AV45"/>
    <mergeCell ref="AW44:AW45"/>
    <mergeCell ref="AX44:BB44"/>
    <mergeCell ref="BC44:BE44"/>
    <mergeCell ref="BF44:BN44"/>
    <mergeCell ref="U44:U45"/>
    <mergeCell ref="Y44:Y45"/>
    <mergeCell ref="CK49:CK51"/>
    <mergeCell ref="Y50:Y51"/>
    <mergeCell ref="AR50:AR51"/>
    <mergeCell ref="B52:B54"/>
    <mergeCell ref="U52:U54"/>
    <mergeCell ref="Y52:Y54"/>
    <mergeCell ref="AR52:AR54"/>
    <mergeCell ref="AV52:AV54"/>
    <mergeCell ref="BO52:BO54"/>
    <mergeCell ref="BR52:BR54"/>
    <mergeCell ref="AR48:AR49"/>
    <mergeCell ref="B49:B51"/>
    <mergeCell ref="U49:U51"/>
    <mergeCell ref="AV49:AV51"/>
    <mergeCell ref="BO49:BO51"/>
    <mergeCell ref="BR49:BR51"/>
    <mergeCell ref="CK52:CK54"/>
    <mergeCell ref="B55:B57"/>
    <mergeCell ref="U55:U57"/>
    <mergeCell ref="Y55:Y56"/>
    <mergeCell ref="AR55:AR56"/>
    <mergeCell ref="AV55:AV57"/>
    <mergeCell ref="BO55:BO57"/>
    <mergeCell ref="BR55:BR57"/>
    <mergeCell ref="CK55:CK57"/>
    <mergeCell ref="Y57:Y58"/>
    <mergeCell ref="CK58:CK60"/>
    <mergeCell ref="Y59:Y60"/>
    <mergeCell ref="AR59:AR60"/>
    <mergeCell ref="B61:B63"/>
    <mergeCell ref="U61:U63"/>
    <mergeCell ref="Y61:Y63"/>
    <mergeCell ref="AR61:AR63"/>
    <mergeCell ref="AV61:AV63"/>
    <mergeCell ref="BO61:BO63"/>
    <mergeCell ref="BR61:BR63"/>
    <mergeCell ref="AR57:AR58"/>
    <mergeCell ref="B58:B60"/>
    <mergeCell ref="U58:U60"/>
    <mergeCell ref="AV58:AV60"/>
    <mergeCell ref="BO58:BO60"/>
    <mergeCell ref="BR58:BR60"/>
    <mergeCell ref="CK61:CK63"/>
    <mergeCell ref="B64:B66"/>
    <mergeCell ref="U64:U66"/>
    <mergeCell ref="Y64:Y65"/>
    <mergeCell ref="AR64:AR65"/>
    <mergeCell ref="AV64:AV66"/>
    <mergeCell ref="BO64:BO66"/>
    <mergeCell ref="BR64:BR66"/>
    <mergeCell ref="CK64:CK66"/>
    <mergeCell ref="Y66:Y67"/>
    <mergeCell ref="CK67:CK69"/>
    <mergeCell ref="Y68:Y69"/>
    <mergeCell ref="AR68:AR69"/>
    <mergeCell ref="B70:B72"/>
    <mergeCell ref="U70:U72"/>
    <mergeCell ref="Y70:AG70"/>
    <mergeCell ref="AH70:AR70"/>
    <mergeCell ref="AV70:AV72"/>
    <mergeCell ref="BO70:BO72"/>
    <mergeCell ref="BR70:BR72"/>
    <mergeCell ref="AR66:AR67"/>
    <mergeCell ref="B67:B69"/>
    <mergeCell ref="U67:U69"/>
    <mergeCell ref="AV67:AV69"/>
    <mergeCell ref="BO67:BO69"/>
    <mergeCell ref="BR67:BR69"/>
    <mergeCell ref="CK70:CK72"/>
    <mergeCell ref="Y71:AG71"/>
    <mergeCell ref="AH71:AR71"/>
    <mergeCell ref="Y72:AG72"/>
    <mergeCell ref="AH72:AR72"/>
    <mergeCell ref="B73:B75"/>
    <mergeCell ref="U73:U75"/>
    <mergeCell ref="Y73:AG73"/>
    <mergeCell ref="AH73:AR73"/>
    <mergeCell ref="AV73:AV75"/>
    <mergeCell ref="BO73:BO75"/>
    <mergeCell ref="BR73:BR75"/>
    <mergeCell ref="CK73:CK75"/>
    <mergeCell ref="B76:B78"/>
    <mergeCell ref="U76:U78"/>
    <mergeCell ref="AV76:AV78"/>
    <mergeCell ref="BO76:BO78"/>
    <mergeCell ref="BR76:BR78"/>
    <mergeCell ref="CK76:CK78"/>
    <mergeCell ref="B82:J82"/>
    <mergeCell ref="K82:U82"/>
    <mergeCell ref="B83:J83"/>
    <mergeCell ref="K83:U83"/>
    <mergeCell ref="B79:J79"/>
    <mergeCell ref="K79:U79"/>
    <mergeCell ref="B80:J80"/>
    <mergeCell ref="K80:U80"/>
    <mergeCell ref="B81:J81"/>
    <mergeCell ref="K81:U81"/>
  </mergeCells>
  <conditionalFormatting sqref="AX7:BN39">
    <cfRule type="cellIs" priority="5" dxfId="6" operator="greaterThan" stopIfTrue="1">
      <formula>0</formula>
    </cfRule>
    <cfRule type="cellIs" priority="6" dxfId="6" operator="lessThan" stopIfTrue="1">
      <formula>0</formula>
    </cfRule>
  </conditionalFormatting>
  <conditionalFormatting sqref="AX46:BN78">
    <cfRule type="cellIs" priority="3" dxfId="6" operator="lessThan" stopIfTrue="1">
      <formula>0</formula>
    </cfRule>
    <cfRule type="cellIs" priority="4" dxfId="6" operator="greaterThan" stopIfTrue="1">
      <formula>0</formula>
    </cfRule>
  </conditionalFormatting>
  <conditionalFormatting sqref="BT7:CJ39 BT46:CJ78">
    <cfRule type="cellIs" priority="1" dxfId="7" operator="lessThan" stopIfTrue="1">
      <formula>0</formula>
    </cfRule>
    <cfRule type="cellIs" priority="2" dxfId="6" operator="greaterThan" stopIfTrue="1">
      <formula>0</formula>
    </cfRule>
  </conditionalFormatting>
  <printOptions horizontalCentered="1" verticalCentered="1"/>
  <pageMargins left="0.5118110236220472" right="0.7480314960629921" top="0.11811023622047245" bottom="0.11811023622047245" header="0" footer="0"/>
  <pageSetup horizontalDpi="600" verticalDpi="600" orientation="landscape" paperSize="9" scale="53" r:id="rId2"/>
  <rowBreaks count="2" manualBreakCount="2">
    <brk id="39" max="21" man="1"/>
    <brk id="8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majed</cp:lastModifiedBy>
  <dcterms:created xsi:type="dcterms:W3CDTF">2014-09-23T16:54:06Z</dcterms:created>
  <dcterms:modified xsi:type="dcterms:W3CDTF">2014-10-20T16:15:46Z</dcterms:modified>
  <cp:category/>
  <cp:version/>
  <cp:contentType/>
  <cp:contentStatus/>
</cp:coreProperties>
</file>