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1"/>
  </bookViews>
  <sheets>
    <sheet name="1999-1990" sheetId="1" r:id="rId1"/>
    <sheet name="2012-2000" sheetId="2" r:id="rId2"/>
  </sheets>
  <externalReferences>
    <externalReference r:id="rId5"/>
  </externalReferences>
  <definedNames>
    <definedName name="_xlnm.Print_Area" localSheetId="1">'2012-2000'!$A$1:$O$61</definedName>
  </definedNames>
  <calcPr fullCalcOnLoad="1"/>
</workbook>
</file>

<file path=xl/sharedStrings.xml><?xml version="1.0" encoding="utf-8"?>
<sst xmlns="http://schemas.openxmlformats.org/spreadsheetml/2006/main" count="63" uniqueCount="18">
  <si>
    <t>المحصول</t>
  </si>
  <si>
    <t>السنة</t>
  </si>
  <si>
    <t>البن</t>
  </si>
  <si>
    <t>المساحة</t>
  </si>
  <si>
    <t>الانتاج</t>
  </si>
  <si>
    <t>السمسم</t>
  </si>
  <si>
    <t>القطن</t>
  </si>
  <si>
    <t>التبغ</t>
  </si>
  <si>
    <t>القات</t>
  </si>
  <si>
    <t>الاجمالي</t>
  </si>
  <si>
    <t>تطورانتاجية المحاصيل النقدية</t>
  </si>
  <si>
    <t>الفول السوداني</t>
  </si>
  <si>
    <t>ــــ</t>
  </si>
  <si>
    <t xml:space="preserve"> مساحة وانتاج زراعة المحاصيل النقدية للفترة (1990-1999) (هكتار -طن)</t>
  </si>
  <si>
    <t>ـ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</si>
  <si>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، وزارة الزراعة والري</t>
    </r>
  </si>
  <si>
    <t xml:space="preserve"> مساحة وانتاج زراعة المحاصيل النقدية للفترة (2000- 2012 م) (هكتار -طن)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</si>
  <si>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(2000-2012)، وزارة الزراعة والري - الاحصاء الزراعي 2012 م</t>
    </r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</si>
</sst>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</numFmts>
  <fonts count="57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8"/>
      <color indexed="61"/>
      <name val="Simplified Arabic"/>
      <family val="0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b/>
      <sz val="10"/>
      <color indexed="8"/>
      <name val="Arial"/>
      <family val="2"/>
    </font>
    <font>
      <b/>
      <sz val="5.25"/>
      <color indexed="8"/>
      <name val="Simplified Arabic"/>
      <family val="0"/>
    </font>
    <font>
      <sz val="8"/>
      <color indexed="8"/>
      <name val="Arial"/>
      <family val="2"/>
    </font>
    <font>
      <b/>
      <sz val="5.75"/>
      <color indexed="8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.75"/>
      <color indexed="8"/>
      <name val="Simplified Arabic"/>
      <family val="0"/>
    </font>
    <font>
      <sz val="11.5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4" fillId="35" borderId="10" xfId="0" applyFont="1" applyFill="1" applyBorder="1" applyAlignment="1">
      <alignment horizontal="center" vertical="center" wrapText="1" readingOrder="2"/>
    </xf>
    <xf numFmtId="0" fontId="55" fillId="35" borderId="10" xfId="0" applyFont="1" applyFill="1" applyBorder="1" applyAlignment="1">
      <alignment horizontal="center" vertical="center" readingOrder="1"/>
    </xf>
    <xf numFmtId="0" fontId="55" fillId="34" borderId="10" xfId="0" applyFont="1" applyFill="1" applyBorder="1" applyAlignment="1">
      <alignment horizontal="center" vertical="center" readingOrder="1"/>
    </xf>
    <xf numFmtId="170" fontId="55" fillId="35" borderId="10" xfId="0" applyNumberFormat="1" applyFont="1" applyFill="1" applyBorder="1" applyAlignment="1">
      <alignment horizontal="center" vertical="center" readingOrder="1"/>
    </xf>
    <xf numFmtId="0" fontId="54" fillId="35" borderId="10" xfId="0" applyFont="1" applyFill="1" applyBorder="1" applyAlignment="1">
      <alignment horizontal="center" vertical="center" wrapText="1" readingOrder="2"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54" fillId="35" borderId="10" xfId="0" applyFont="1" applyFill="1" applyBorder="1" applyAlignment="1">
      <alignment horizontal="center" vertical="center" wrapText="1" readingOrder="2"/>
    </xf>
    <xf numFmtId="0" fontId="55" fillId="34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3" fontId="7" fillId="35" borderId="10" xfId="0" applyNumberFormat="1" applyFont="1" applyFill="1" applyBorder="1" applyAlignment="1" applyProtection="1">
      <alignment horizontal="center" vertical="center"/>
      <protection/>
    </xf>
    <xf numFmtId="0" fontId="54" fillId="35" borderId="10" xfId="0" applyFont="1" applyFill="1" applyBorder="1" applyAlignment="1">
      <alignment horizontal="center" vertical="center" readingOrder="2"/>
    </xf>
    <xf numFmtId="0" fontId="54" fillId="35" borderId="10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 wrapText="1" readingOrder="2"/>
    </xf>
    <xf numFmtId="0" fontId="5" fillId="36" borderId="13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 readingOrder="2"/>
    </xf>
    <xf numFmtId="0" fontId="54" fillId="35" borderId="15" xfId="0" applyFont="1" applyFill="1" applyBorder="1" applyAlignment="1">
      <alignment horizontal="center" vertical="center" wrapText="1" readingOrder="2"/>
    </xf>
    <xf numFmtId="0" fontId="56" fillId="34" borderId="10" xfId="0" applyFont="1" applyFill="1" applyBorder="1" applyAlignment="1">
      <alignment horizontal="center" vertical="center" readingOrder="1"/>
    </xf>
    <xf numFmtId="0" fontId="56" fillId="0" borderId="10" xfId="0" applyFont="1" applyFill="1" applyBorder="1" applyAlignment="1">
      <alignment horizontal="center" vertical="center" readingOrder="1"/>
    </xf>
    <xf numFmtId="3" fontId="0" fillId="34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 readingOrder="1"/>
    </xf>
    <xf numFmtId="3" fontId="3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 readingOrder="1"/>
    </xf>
    <xf numFmtId="3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مساحة زراعة المحاصيل النقدية للفترة (1990-1999)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385"/>
          <c:w val="0.999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'[1]Sheet1'!$B$13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9ECFCF"/>
                </a:gs>
                <a:gs pos="50000">
                  <a:srgbClr val="008080"/>
                </a:gs>
                <a:gs pos="100000">
                  <a:srgbClr val="9ECFC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'[1]Sheet1'!$C$13:$L$13</c:f>
              <c:numCache>
                <c:ptCount val="10"/>
                <c:pt idx="0">
                  <c:v>157451</c:v>
                </c:pt>
                <c:pt idx="1">
                  <c:v>53048</c:v>
                </c:pt>
                <c:pt idx="2">
                  <c:v>60416</c:v>
                </c:pt>
                <c:pt idx="3">
                  <c:v>149154</c:v>
                </c:pt>
                <c:pt idx="4">
                  <c:v>148243</c:v>
                </c:pt>
                <c:pt idx="5">
                  <c:v>156296</c:v>
                </c:pt>
                <c:pt idx="6">
                  <c:v>166489</c:v>
                </c:pt>
                <c:pt idx="7">
                  <c:v>179623</c:v>
                </c:pt>
                <c:pt idx="8">
                  <c:v>188741</c:v>
                </c:pt>
                <c:pt idx="9">
                  <c:v>192717</c:v>
                </c:pt>
              </c:numCache>
            </c:numRef>
          </c:val>
        </c:ser>
        <c:axId val="53923436"/>
        <c:axId val="15548877"/>
      </c:barChart>
      <c:catAx>
        <c:axId val="539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8877"/>
        <c:crosses val="autoZero"/>
        <c:auto val="1"/>
        <c:lblOffset val="100"/>
        <c:tickLblSkip val="1"/>
        <c:noMultiLvlLbl val="0"/>
      </c:catAx>
      <c:valAx>
        <c:axId val="15548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275"/>
              <c:y val="0.3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3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المحاصيل النقدية للفترة (1990-1999)</a:t>
            </a:r>
          </a:p>
        </c:rich>
      </c:tx>
      <c:layout>
        <c:manualLayout>
          <c:xMode val="factor"/>
          <c:yMode val="factor"/>
          <c:x val="0.009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9925"/>
          <c:w val="0.989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'[1]Sheet1'!$B$14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'[1]Sheet1'!$C$14:$L$14</c:f>
              <c:numCache>
                <c:ptCount val="10"/>
                <c:pt idx="0">
                  <c:v>31461</c:v>
                </c:pt>
                <c:pt idx="1">
                  <c:v>27723</c:v>
                </c:pt>
                <c:pt idx="2">
                  <c:v>40351</c:v>
                </c:pt>
                <c:pt idx="3">
                  <c:v>123145</c:v>
                </c:pt>
                <c:pt idx="4">
                  <c:v>121579</c:v>
                </c:pt>
                <c:pt idx="5">
                  <c:v>128247</c:v>
                </c:pt>
                <c:pt idx="6">
                  <c:v>136781</c:v>
                </c:pt>
                <c:pt idx="7">
                  <c:v>145416</c:v>
                </c:pt>
                <c:pt idx="8">
                  <c:v>162488</c:v>
                </c:pt>
                <c:pt idx="9">
                  <c:v>165566</c:v>
                </c:pt>
              </c:numCache>
            </c:numRef>
          </c:val>
        </c:ser>
        <c:axId val="5722166"/>
        <c:axId val="51499495"/>
      </c:barChart>
      <c:catAx>
        <c:axId val="572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99495"/>
        <c:crosses val="autoZero"/>
        <c:auto val="1"/>
        <c:lblOffset val="100"/>
        <c:tickLblSkip val="1"/>
        <c:noMultiLvlLbl val="0"/>
      </c:catAx>
      <c:valAx>
        <c:axId val="51499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2"/>
              <c:y val="0.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تطورإنتاجية المحاصيل النقدية للفترة (1990-1999)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558"/>
          <c:w val="0.93125"/>
          <c:h val="0.4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تطورانتاجية المحاصيل النقدية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'[1]Sheet1'!$C$2:$L$2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'[1]Sheet1'!$C$15:$L$15</c:f>
              <c:numCache>
                <c:ptCount val="10"/>
                <c:pt idx="0">
                  <c:v>0.19981454547764066</c:v>
                </c:pt>
                <c:pt idx="1">
                  <c:v>0.5226021716181571</c:v>
                </c:pt>
                <c:pt idx="2">
                  <c:v>0.6678859904661016</c:v>
                </c:pt>
                <c:pt idx="3">
                  <c:v>0.825623181409818</c:v>
                </c:pt>
                <c:pt idx="4">
                  <c:v>0.8201331597444736</c:v>
                </c:pt>
                <c:pt idx="5">
                  <c:v>0.8205392332497313</c:v>
                </c:pt>
                <c:pt idx="6">
                  <c:v>0.8215617848626636</c:v>
                </c:pt>
                <c:pt idx="7">
                  <c:v>0.8095622498232409</c:v>
                </c:pt>
                <c:pt idx="8">
                  <c:v>0.8609046259159377</c:v>
                </c:pt>
                <c:pt idx="9">
                  <c:v>0.8591146603568964</c:v>
                </c:pt>
              </c:numCache>
            </c:numRef>
          </c:val>
          <c:smooth val="0"/>
        </c:ser>
        <c:marker val="1"/>
        <c:axId val="60842272"/>
        <c:axId val="10709537"/>
      </c:lineChart>
      <c:catAx>
        <c:axId val="6084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9537"/>
        <c:crosses val="autoZero"/>
        <c:auto val="1"/>
        <c:lblOffset val="100"/>
        <c:tickLblSkip val="1"/>
        <c:noMultiLvlLbl val="0"/>
      </c:catAx>
      <c:valAx>
        <c:axId val="10709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طن/هكتار </a:t>
                </a:r>
              </a:p>
            </c:rich>
          </c:tx>
          <c:layout>
            <c:manualLayout>
              <c:xMode val="factor"/>
              <c:yMode val="factor"/>
              <c:x val="0.02"/>
              <c:y val="0.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2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مساحة زراعة المحاصيل النقدية للفترة (2000-2012)</a:t>
            </a:r>
          </a:p>
        </c:rich>
      </c:tx>
      <c:layout>
        <c:manualLayout>
          <c:xMode val="factor"/>
          <c:yMode val="factor"/>
          <c:x val="-0.06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4415"/>
          <c:w val="0.97375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'2012-2000'!$B$15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9ECFCF"/>
                </a:gs>
                <a:gs pos="50000">
                  <a:srgbClr val="008080"/>
                </a:gs>
                <a:gs pos="100000">
                  <a:srgbClr val="9ECFC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'2012-2000'!$C$2:$O$2</c:f>
              <c:numCache/>
            </c:numRef>
          </c:cat>
          <c:val>
            <c:numRef>
              <c:f>'2012-2000'!$C$15:$O$15</c:f>
              <c:numCache/>
            </c:numRef>
          </c:val>
        </c:ser>
        <c:axId val="29276970"/>
        <c:axId val="62166139"/>
      </c:barChart>
      <c:catAx>
        <c:axId val="2927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6139"/>
        <c:crosses val="autoZero"/>
        <c:auto val="1"/>
        <c:lblOffset val="100"/>
        <c:tickLblSkip val="1"/>
        <c:noMultiLvlLbl val="0"/>
      </c:catAx>
      <c:valAx>
        <c:axId val="62166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75"/>
              <c:y val="0.37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6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المحاصيل النقدية للفترة (2000-2012)</a:t>
            </a:r>
          </a:p>
        </c:rich>
      </c:tx>
      <c:layout>
        <c:manualLayout>
          <c:xMode val="factor"/>
          <c:yMode val="factor"/>
          <c:x val="-0.057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4035"/>
          <c:w val="0.961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'2012-2000'!$B$16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'2012-2000'!$C$2:$O$2</c:f>
              <c:numCache/>
            </c:numRef>
          </c:cat>
          <c:val>
            <c:numRef>
              <c:f>'2012-2000'!$C$16:$O$16</c:f>
              <c:numCache/>
            </c:numRef>
          </c:val>
        </c:ser>
        <c:axId val="22624340"/>
        <c:axId val="2292469"/>
      </c:barChart>
      <c:catAx>
        <c:axId val="2262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469"/>
        <c:crosses val="autoZero"/>
        <c:auto val="1"/>
        <c:lblOffset val="100"/>
        <c:tickLblSkip val="1"/>
        <c:noMultiLvlLbl val="0"/>
      </c:catAx>
      <c:valAx>
        <c:axId val="2292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2"/>
              <c:y val="0.3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4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تطورإنتاجية المحاصيل النقدية للفترة (2000-2012)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طن/هكتار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30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965"/>
          <c:w val="0.92225"/>
          <c:h val="0.68525"/>
        </c:manualLayout>
      </c:layout>
      <c:lineChart>
        <c:grouping val="stacked"/>
        <c:varyColors val="0"/>
        <c:ser>
          <c:idx val="0"/>
          <c:order val="0"/>
          <c:tx>
            <c:strRef>
              <c:f>'2012-2000'!$A$17</c:f>
              <c:strCache>
                <c:ptCount val="1"/>
                <c:pt idx="0">
                  <c:v>تطورانتاجية المحاصيل النقدية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noFill/>
              </a:ln>
            </c:spPr>
          </c:marker>
          <c:cat>
            <c:numRef>
              <c:f>'2012-2000'!$C$2:$O$2</c:f>
              <c:numCache/>
            </c:numRef>
          </c:cat>
          <c:val>
            <c:numRef>
              <c:f>'2012-2000'!$C$17:$O$17</c:f>
              <c:numCache/>
            </c:numRef>
          </c:val>
          <c:smooth val="0"/>
        </c:ser>
        <c:marker val="1"/>
        <c:axId val="20632222"/>
        <c:axId val="51472271"/>
      </c:lineChart>
      <c:catAx>
        <c:axId val="2063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2271"/>
        <c:crosses val="autoZero"/>
        <c:auto val="1"/>
        <c:lblOffset val="100"/>
        <c:tickLblSkip val="1"/>
        <c:noMultiLvlLbl val="0"/>
      </c:catAx>
      <c:valAx>
        <c:axId val="514722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10</xdr:col>
      <xdr:colOff>561975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847725" y="3733800"/>
        <a:ext cx="6010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10</xdr:col>
      <xdr:colOff>523875</xdr:colOff>
      <xdr:row>46</xdr:row>
      <xdr:rowOff>28575</xdr:rowOff>
    </xdr:to>
    <xdr:graphicFrame>
      <xdr:nvGraphicFramePr>
        <xdr:cNvPr id="2" name="Chart 4"/>
        <xdr:cNvGraphicFramePr/>
      </xdr:nvGraphicFramePr>
      <xdr:xfrm>
        <a:off x="847725" y="5886450"/>
        <a:ext cx="59721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10</xdr:col>
      <xdr:colOff>523875</xdr:colOff>
      <xdr:row>58</xdr:row>
      <xdr:rowOff>142875</xdr:rowOff>
    </xdr:to>
    <xdr:graphicFrame>
      <xdr:nvGraphicFramePr>
        <xdr:cNvPr id="3" name="Chart 5"/>
        <xdr:cNvGraphicFramePr/>
      </xdr:nvGraphicFramePr>
      <xdr:xfrm>
        <a:off x="847725" y="8134350"/>
        <a:ext cx="59721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104775</xdr:rowOff>
    </xdr:from>
    <xdr:to>
      <xdr:col>14</xdr:col>
      <xdr:colOff>495300</xdr:colOff>
      <xdr:row>31</xdr:row>
      <xdr:rowOff>161925</xdr:rowOff>
    </xdr:to>
    <xdr:graphicFrame>
      <xdr:nvGraphicFramePr>
        <xdr:cNvPr id="1" name="Chart 3"/>
        <xdr:cNvGraphicFramePr/>
      </xdr:nvGraphicFramePr>
      <xdr:xfrm>
        <a:off x="381000" y="4086225"/>
        <a:ext cx="9029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32</xdr:row>
      <xdr:rowOff>161925</xdr:rowOff>
    </xdr:from>
    <xdr:to>
      <xdr:col>14</xdr:col>
      <xdr:colOff>533400</xdr:colOff>
      <xdr:row>46</xdr:row>
      <xdr:rowOff>19050</xdr:rowOff>
    </xdr:to>
    <xdr:graphicFrame>
      <xdr:nvGraphicFramePr>
        <xdr:cNvPr id="2" name="Chart 4"/>
        <xdr:cNvGraphicFramePr/>
      </xdr:nvGraphicFramePr>
      <xdr:xfrm>
        <a:off x="381000" y="6743700"/>
        <a:ext cx="90678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46</xdr:row>
      <xdr:rowOff>28575</xdr:rowOff>
    </xdr:from>
    <xdr:to>
      <xdr:col>15</xdr:col>
      <xdr:colOff>47625</xdr:colOff>
      <xdr:row>62</xdr:row>
      <xdr:rowOff>19050</xdr:rowOff>
    </xdr:to>
    <xdr:graphicFrame>
      <xdr:nvGraphicFramePr>
        <xdr:cNvPr id="3" name="Chart 5"/>
        <xdr:cNvGraphicFramePr/>
      </xdr:nvGraphicFramePr>
      <xdr:xfrm>
        <a:off x="466725" y="9410700"/>
        <a:ext cx="91059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7;&#1575;&#1581;&#1577;%20&#1608;&#1575;&#1606;&#1578;&#1575;&#1580;%20&#1586;&#1585;&#1575;&#1593;&#1577;%20&#1575;&#1604;&#1605;&#1581;&#1575;&#1589;&#1610;&#1604;%20&#1575;&#1604;&#1606;&#1602;&#1583;&#1610;&#1577;%20&#1604;&#1604;&#1601;&#1578;&#1585;&#1577;%201990&#1605;-1999&#16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</row>
        <row r="13">
          <cell r="B13" t="str">
            <v>المساحة</v>
          </cell>
          <cell r="C13">
            <v>157451</v>
          </cell>
          <cell r="D13">
            <v>53048</v>
          </cell>
          <cell r="E13">
            <v>60416</v>
          </cell>
          <cell r="F13">
            <v>149154</v>
          </cell>
          <cell r="G13">
            <v>148243</v>
          </cell>
          <cell r="H13">
            <v>156296</v>
          </cell>
          <cell r="I13">
            <v>166489</v>
          </cell>
          <cell r="J13">
            <v>179623</v>
          </cell>
          <cell r="K13">
            <v>188741</v>
          </cell>
          <cell r="L13">
            <v>192717</v>
          </cell>
        </row>
        <row r="14">
          <cell r="B14" t="str">
            <v>الانتاج</v>
          </cell>
          <cell r="C14">
            <v>31461</v>
          </cell>
          <cell r="D14">
            <v>27723</v>
          </cell>
          <cell r="E14">
            <v>40351</v>
          </cell>
          <cell r="F14">
            <v>123145</v>
          </cell>
          <cell r="G14">
            <v>121579</v>
          </cell>
          <cell r="H14">
            <v>128247</v>
          </cell>
          <cell r="I14">
            <v>136781</v>
          </cell>
          <cell r="J14">
            <v>145416</v>
          </cell>
          <cell r="K14">
            <v>162488</v>
          </cell>
          <cell r="L14">
            <v>165566</v>
          </cell>
        </row>
        <row r="15">
          <cell r="A15" t="str">
            <v>تطورانتاجية المحاصيل النقدية</v>
          </cell>
          <cell r="C15">
            <v>0.19981454547764066</v>
          </cell>
          <cell r="D15">
            <v>0.5226021716181571</v>
          </cell>
          <cell r="E15">
            <v>0.6678859904661016</v>
          </cell>
          <cell r="F15">
            <v>0.825623181409818</v>
          </cell>
          <cell r="G15">
            <v>0.8201331597444736</v>
          </cell>
          <cell r="H15">
            <v>0.8205392332497313</v>
          </cell>
          <cell r="I15">
            <v>0.8215617848626636</v>
          </cell>
          <cell r="J15">
            <v>0.8095622498232409</v>
          </cell>
          <cell r="K15">
            <v>0.8609046259159377</v>
          </cell>
          <cell r="L15">
            <v>0.8591146603568964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rightToLeft="1" zoomScalePageLayoutView="0" workbookViewId="0" topLeftCell="A1">
      <selection activeCell="B19" sqref="B19"/>
    </sheetView>
  </sheetViews>
  <sheetFormatPr defaultColWidth="9.140625" defaultRowHeight="12.75"/>
  <cols>
    <col min="1" max="1" width="12.7109375" style="1" customWidth="1"/>
    <col min="2" max="2" width="9.8515625" style="1" customWidth="1"/>
    <col min="3" max="3" width="9.140625" style="1" customWidth="1"/>
    <col min="4" max="4" width="8.7109375" style="1" customWidth="1"/>
    <col min="5" max="5" width="7.8515625" style="1" customWidth="1"/>
    <col min="6" max="6" width="9.421875" style="1" customWidth="1"/>
    <col min="7" max="8" width="9.28125" style="1" customWidth="1"/>
    <col min="9" max="9" width="9.00390625" style="1" customWidth="1"/>
    <col min="10" max="10" width="9.140625" style="1" customWidth="1"/>
    <col min="11" max="11" width="9.00390625" style="1" customWidth="1"/>
    <col min="12" max="12" width="9.140625" style="1" customWidth="1"/>
  </cols>
  <sheetData>
    <row r="1" spans="1:12" ht="26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>
      <c r="A2" s="10" t="s">
        <v>0</v>
      </c>
      <c r="B2" s="10" t="s">
        <v>1</v>
      </c>
      <c r="C2" s="5">
        <v>1990</v>
      </c>
      <c r="D2" s="5">
        <v>1991</v>
      </c>
      <c r="E2" s="5">
        <v>1992</v>
      </c>
      <c r="F2" s="5">
        <v>1993</v>
      </c>
      <c r="G2" s="5">
        <v>1994</v>
      </c>
      <c r="H2" s="5">
        <v>1995</v>
      </c>
      <c r="I2" s="5">
        <v>1996</v>
      </c>
      <c r="J2" s="5">
        <v>1997</v>
      </c>
      <c r="K2" s="5">
        <v>1998</v>
      </c>
      <c r="L2" s="5">
        <v>1999</v>
      </c>
    </row>
    <row r="3" spans="1:12" ht="15.75">
      <c r="A3" s="15" t="s">
        <v>2</v>
      </c>
      <c r="B3" s="10" t="s">
        <v>3</v>
      </c>
      <c r="C3" s="6">
        <v>24804</v>
      </c>
      <c r="D3" s="6">
        <v>23004</v>
      </c>
      <c r="E3" s="6">
        <v>23665</v>
      </c>
      <c r="F3" s="6">
        <v>24569</v>
      </c>
      <c r="G3" s="6">
        <v>25174</v>
      </c>
      <c r="H3" s="6">
        <v>27347</v>
      </c>
      <c r="I3" s="6">
        <v>29220</v>
      </c>
      <c r="J3" s="6">
        <v>31618</v>
      </c>
      <c r="K3" s="6">
        <v>32032</v>
      </c>
      <c r="L3" s="6">
        <v>32837</v>
      </c>
    </row>
    <row r="4" spans="1:12" ht="15.75">
      <c r="A4" s="15"/>
      <c r="B4" s="10" t="s">
        <v>4</v>
      </c>
      <c r="C4" s="6">
        <v>7411</v>
      </c>
      <c r="D4" s="6">
        <v>5430</v>
      </c>
      <c r="E4" s="6">
        <v>8218</v>
      </c>
      <c r="F4" s="6">
        <v>8727</v>
      </c>
      <c r="G4" s="6">
        <v>8480</v>
      </c>
      <c r="H4" s="6">
        <v>8993</v>
      </c>
      <c r="I4" s="6">
        <v>110600</v>
      </c>
      <c r="J4" s="6">
        <v>10325</v>
      </c>
      <c r="K4" s="6">
        <v>11283</v>
      </c>
      <c r="L4" s="6">
        <v>11182</v>
      </c>
    </row>
    <row r="5" spans="1:12" ht="15.75">
      <c r="A5" s="15" t="s">
        <v>5</v>
      </c>
      <c r="B5" s="10" t="s">
        <v>3</v>
      </c>
      <c r="C5" s="6">
        <v>118578</v>
      </c>
      <c r="D5" s="6">
        <v>16794</v>
      </c>
      <c r="E5" s="6">
        <v>18683</v>
      </c>
      <c r="F5" s="6">
        <v>19495</v>
      </c>
      <c r="G5" s="6">
        <v>20409</v>
      </c>
      <c r="H5" s="6">
        <v>23104</v>
      </c>
      <c r="I5" s="6">
        <v>25914</v>
      </c>
      <c r="J5" s="6">
        <v>29493</v>
      </c>
      <c r="K5" s="6">
        <v>30331</v>
      </c>
      <c r="L5" s="6">
        <v>30975</v>
      </c>
    </row>
    <row r="6" spans="1:12" ht="15.75">
      <c r="A6" s="15"/>
      <c r="B6" s="10" t="s">
        <v>4</v>
      </c>
      <c r="C6" s="6">
        <v>9432</v>
      </c>
      <c r="D6" s="6">
        <v>8027</v>
      </c>
      <c r="E6" s="6">
        <v>10762</v>
      </c>
      <c r="F6" s="6">
        <v>11344</v>
      </c>
      <c r="G6" s="6">
        <v>12118</v>
      </c>
      <c r="H6" s="6">
        <v>14037</v>
      </c>
      <c r="I6" s="6">
        <v>15053</v>
      </c>
      <c r="J6" s="6">
        <v>16434</v>
      </c>
      <c r="K6" s="6">
        <v>17472</v>
      </c>
      <c r="L6" s="6">
        <v>17771</v>
      </c>
    </row>
    <row r="7" spans="1:12" ht="15.75">
      <c r="A7" s="15" t="s">
        <v>6</v>
      </c>
      <c r="B7" s="10" t="s">
        <v>3</v>
      </c>
      <c r="C7" s="6">
        <v>10363</v>
      </c>
      <c r="D7" s="6">
        <v>9445</v>
      </c>
      <c r="E7" s="6">
        <v>14103</v>
      </c>
      <c r="F7" s="6">
        <v>16640</v>
      </c>
      <c r="G7" s="6">
        <v>12273</v>
      </c>
      <c r="H7" s="6">
        <v>12860</v>
      </c>
      <c r="I7" s="6">
        <v>15731</v>
      </c>
      <c r="J7" s="6">
        <v>20242</v>
      </c>
      <c r="K7" s="6">
        <v>23259</v>
      </c>
      <c r="L7" s="6">
        <v>24065</v>
      </c>
    </row>
    <row r="8" spans="1:12" ht="15.75">
      <c r="A8" s="15"/>
      <c r="B8" s="10" t="s">
        <v>4</v>
      </c>
      <c r="C8" s="6">
        <v>7839</v>
      </c>
      <c r="D8" s="6">
        <v>7291</v>
      </c>
      <c r="E8" s="6">
        <v>12622</v>
      </c>
      <c r="F8" s="6">
        <v>14139</v>
      </c>
      <c r="G8" s="6">
        <v>11084</v>
      </c>
      <c r="H8" s="6">
        <v>12361</v>
      </c>
      <c r="I8" s="6">
        <v>15947</v>
      </c>
      <c r="J8" s="6">
        <v>19656</v>
      </c>
      <c r="K8" s="6">
        <v>23560</v>
      </c>
      <c r="L8" s="6">
        <v>24976</v>
      </c>
    </row>
    <row r="9" spans="1:12" ht="15.75">
      <c r="A9" s="15" t="s">
        <v>7</v>
      </c>
      <c r="B9" s="10" t="s">
        <v>3</v>
      </c>
      <c r="C9" s="6">
        <v>3706</v>
      </c>
      <c r="D9" s="6">
        <v>3805</v>
      </c>
      <c r="E9" s="6">
        <v>3965</v>
      </c>
      <c r="F9" s="6">
        <v>3737</v>
      </c>
      <c r="G9" s="6">
        <v>3562</v>
      </c>
      <c r="H9" s="6">
        <v>4046</v>
      </c>
      <c r="I9" s="6">
        <v>4206</v>
      </c>
      <c r="J9" s="6">
        <v>5024</v>
      </c>
      <c r="K9" s="6">
        <v>5447</v>
      </c>
      <c r="L9" s="6">
        <v>5209</v>
      </c>
    </row>
    <row r="10" spans="1:12" ht="15.75">
      <c r="A10" s="15"/>
      <c r="B10" s="10" t="s">
        <v>4</v>
      </c>
      <c r="C10" s="6">
        <v>6779</v>
      </c>
      <c r="D10" s="6">
        <v>6975</v>
      </c>
      <c r="E10" s="6">
        <v>8749</v>
      </c>
      <c r="F10" s="6">
        <v>8221</v>
      </c>
      <c r="G10" s="6">
        <v>7170</v>
      </c>
      <c r="H10" s="6">
        <v>8069</v>
      </c>
      <c r="I10" s="6">
        <v>8574</v>
      </c>
      <c r="J10" s="6">
        <v>10229</v>
      </c>
      <c r="K10" s="6">
        <v>11469</v>
      </c>
      <c r="L10" s="6">
        <v>11081</v>
      </c>
    </row>
    <row r="11" spans="1:12" ht="15.75">
      <c r="A11" s="15" t="s">
        <v>8</v>
      </c>
      <c r="B11" s="10" t="s">
        <v>3</v>
      </c>
      <c r="C11" s="11" t="s">
        <v>14</v>
      </c>
      <c r="D11" s="11" t="s">
        <v>14</v>
      </c>
      <c r="E11" s="11" t="s">
        <v>14</v>
      </c>
      <c r="F11" s="6">
        <v>84713</v>
      </c>
      <c r="G11" s="6">
        <v>86825</v>
      </c>
      <c r="H11" s="6">
        <v>88939</v>
      </c>
      <c r="I11" s="6">
        <v>91418</v>
      </c>
      <c r="J11" s="6">
        <v>93246</v>
      </c>
      <c r="K11" s="6">
        <v>97672</v>
      </c>
      <c r="L11" s="6">
        <v>99631</v>
      </c>
    </row>
    <row r="12" spans="1:12" ht="15.75">
      <c r="A12" s="15"/>
      <c r="B12" s="10" t="s">
        <v>4</v>
      </c>
      <c r="C12" s="11" t="s">
        <v>14</v>
      </c>
      <c r="D12" s="11" t="s">
        <v>14</v>
      </c>
      <c r="E12" s="11" t="s">
        <v>14</v>
      </c>
      <c r="F12" s="6">
        <v>80714</v>
      </c>
      <c r="G12" s="6">
        <v>82727</v>
      </c>
      <c r="H12" s="6">
        <v>84787</v>
      </c>
      <c r="I12" s="6">
        <v>86607</v>
      </c>
      <c r="J12" s="6">
        <v>88772</v>
      </c>
      <c r="K12" s="6">
        <v>98704</v>
      </c>
      <c r="L12" s="6">
        <v>100556</v>
      </c>
    </row>
    <row r="13" spans="1:12" ht="15.75">
      <c r="A13" s="14" t="s">
        <v>9</v>
      </c>
      <c r="B13" s="10" t="s">
        <v>3</v>
      </c>
      <c r="C13" s="6">
        <v>157451</v>
      </c>
      <c r="D13" s="6">
        <v>53048</v>
      </c>
      <c r="E13" s="6">
        <v>60416</v>
      </c>
      <c r="F13" s="6">
        <v>149154</v>
      </c>
      <c r="G13" s="6">
        <v>148243</v>
      </c>
      <c r="H13" s="6">
        <v>156296</v>
      </c>
      <c r="I13" s="6">
        <v>166489</v>
      </c>
      <c r="J13" s="6">
        <v>179623</v>
      </c>
      <c r="K13" s="6">
        <v>188741</v>
      </c>
      <c r="L13" s="6">
        <f>SUM(L3,L5,L7,L9,L11)</f>
        <v>192717</v>
      </c>
    </row>
    <row r="14" spans="1:12" ht="15.75">
      <c r="A14" s="14"/>
      <c r="B14" s="10" t="s">
        <v>4</v>
      </c>
      <c r="C14" s="6">
        <v>31461</v>
      </c>
      <c r="D14" s="6">
        <v>27723</v>
      </c>
      <c r="E14" s="6">
        <v>40351</v>
      </c>
      <c r="F14" s="6">
        <v>123145</v>
      </c>
      <c r="G14" s="6">
        <v>121579</v>
      </c>
      <c r="H14" s="6">
        <v>128247</v>
      </c>
      <c r="I14" s="6">
        <v>136781</v>
      </c>
      <c r="J14" s="6">
        <v>145416</v>
      </c>
      <c r="K14" s="6">
        <v>162488</v>
      </c>
      <c r="L14" s="6">
        <f>SUM(L4,L6,L8,L10,L12)</f>
        <v>165566</v>
      </c>
    </row>
    <row r="15" spans="1:12" ht="15.75">
      <c r="A15" s="15" t="s">
        <v>10</v>
      </c>
      <c r="B15" s="15"/>
      <c r="C15" s="7">
        <f>C14/C13</f>
        <v>0.19981454547764066</v>
      </c>
      <c r="D15" s="7">
        <f aca="true" t="shared" si="0" ref="D15:L15">D14/D13</f>
        <v>0.5226021716181571</v>
      </c>
      <c r="E15" s="7">
        <f t="shared" si="0"/>
        <v>0.6678859904661016</v>
      </c>
      <c r="F15" s="7">
        <f t="shared" si="0"/>
        <v>0.825623181409818</v>
      </c>
      <c r="G15" s="7">
        <f t="shared" si="0"/>
        <v>0.8201331597444736</v>
      </c>
      <c r="H15" s="7">
        <f t="shared" si="0"/>
        <v>0.8205392332497313</v>
      </c>
      <c r="I15" s="7">
        <f t="shared" si="0"/>
        <v>0.8215617848626636</v>
      </c>
      <c r="J15" s="7">
        <f t="shared" si="0"/>
        <v>0.8095622498232409</v>
      </c>
      <c r="K15" s="7">
        <f t="shared" si="0"/>
        <v>0.8609046259159377</v>
      </c>
      <c r="L15" s="7">
        <f t="shared" si="0"/>
        <v>0.8591146603568964</v>
      </c>
    </row>
    <row r="16" spans="1:12" ht="21.75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2"/>
      <c r="K16" s="12"/>
      <c r="L16" s="12"/>
    </row>
  </sheetData>
  <sheetProtection/>
  <mergeCells count="9">
    <mergeCell ref="A13:A14"/>
    <mergeCell ref="A15:B15"/>
    <mergeCell ref="A16:I16"/>
    <mergeCell ref="A1:L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rightToLeft="1" tabSelected="1" view="pageBreakPreview" zoomScaleNormal="75" zoomScaleSheetLayoutView="100" zoomScalePageLayoutView="0" workbookViewId="0" topLeftCell="B4">
      <selection activeCell="F6" sqref="F6"/>
    </sheetView>
  </sheetViews>
  <sheetFormatPr defaultColWidth="9.140625" defaultRowHeight="12.75"/>
  <cols>
    <col min="1" max="1" width="12.7109375" style="1" customWidth="1"/>
    <col min="2" max="2" width="9.8515625" style="1" customWidth="1"/>
    <col min="3" max="5" width="9.140625" style="1" customWidth="1"/>
    <col min="6" max="6" width="9.140625" style="2" customWidth="1"/>
    <col min="7" max="7" width="9.00390625" style="2" bestFit="1" customWidth="1"/>
    <col min="8" max="8" width="10.7109375" style="2" customWidth="1"/>
    <col min="9" max="10" width="9.140625" style="1" customWidth="1"/>
    <col min="11" max="16384" width="9.140625" style="1" customWidth="1"/>
  </cols>
  <sheetData>
    <row r="1" spans="1:15" ht="24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4" t="s">
        <v>0</v>
      </c>
      <c r="B2" s="4" t="s">
        <v>1</v>
      </c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5">
        <v>2010</v>
      </c>
      <c r="N2" s="5">
        <v>2011</v>
      </c>
      <c r="O2" s="5">
        <v>2012</v>
      </c>
    </row>
    <row r="3" spans="1:15" ht="15.75">
      <c r="A3" s="15" t="s">
        <v>2</v>
      </c>
      <c r="B3" s="4" t="s">
        <v>3</v>
      </c>
      <c r="C3" s="22">
        <v>33443</v>
      </c>
      <c r="D3" s="22">
        <v>33641</v>
      </c>
      <c r="E3" s="23">
        <v>33545</v>
      </c>
      <c r="F3" s="23">
        <v>33662</v>
      </c>
      <c r="G3" s="23">
        <v>28354</v>
      </c>
      <c r="H3" s="23">
        <v>28821</v>
      </c>
      <c r="I3" s="23">
        <v>32260</v>
      </c>
      <c r="J3" s="23">
        <v>33521</v>
      </c>
      <c r="K3" s="24">
        <v>34292</v>
      </c>
      <c r="L3" s="24">
        <v>34497</v>
      </c>
      <c r="M3" s="24">
        <v>34717</v>
      </c>
      <c r="N3" s="24">
        <v>34837</v>
      </c>
      <c r="O3" s="24">
        <v>34987</v>
      </c>
    </row>
    <row r="4" spans="1:15" ht="15.75">
      <c r="A4" s="15"/>
      <c r="B4" s="4" t="s">
        <v>4</v>
      </c>
      <c r="C4" s="22">
        <v>11363</v>
      </c>
      <c r="D4" s="25">
        <v>11906</v>
      </c>
      <c r="E4" s="23">
        <v>11499</v>
      </c>
      <c r="F4" s="23">
        <v>11608</v>
      </c>
      <c r="G4" s="23">
        <v>10260</v>
      </c>
      <c r="H4" s="23">
        <v>11331</v>
      </c>
      <c r="I4" s="23">
        <v>17293</v>
      </c>
      <c r="J4" s="23">
        <v>18330</v>
      </c>
      <c r="K4" s="26">
        <v>18788</v>
      </c>
      <c r="L4" s="26">
        <v>18924</v>
      </c>
      <c r="M4" s="26">
        <v>19029</v>
      </c>
      <c r="N4" s="26">
        <v>19275</v>
      </c>
      <c r="O4" s="26">
        <v>19828</v>
      </c>
    </row>
    <row r="5" spans="1:15" ht="15.75">
      <c r="A5" s="15" t="s">
        <v>5</v>
      </c>
      <c r="B5" s="4" t="s">
        <v>3</v>
      </c>
      <c r="C5" s="22">
        <v>32008</v>
      </c>
      <c r="D5" s="22">
        <v>33133</v>
      </c>
      <c r="E5" s="23">
        <v>32420</v>
      </c>
      <c r="F5" s="23">
        <v>32515</v>
      </c>
      <c r="G5" s="23">
        <v>18050</v>
      </c>
      <c r="H5" s="23">
        <v>18794</v>
      </c>
      <c r="I5" s="23">
        <v>21001</v>
      </c>
      <c r="J5" s="23">
        <v>21776</v>
      </c>
      <c r="K5" s="24">
        <v>22212</v>
      </c>
      <c r="L5" s="24">
        <v>22613</v>
      </c>
      <c r="M5" s="24">
        <v>23190</v>
      </c>
      <c r="N5" s="24">
        <v>22716</v>
      </c>
      <c r="O5" s="24">
        <v>23048</v>
      </c>
    </row>
    <row r="6" spans="1:15" ht="15.75">
      <c r="A6" s="15"/>
      <c r="B6" s="4" t="s">
        <v>4</v>
      </c>
      <c r="C6" s="22">
        <v>18314</v>
      </c>
      <c r="D6" s="25">
        <v>19377</v>
      </c>
      <c r="E6" s="23">
        <v>18643</v>
      </c>
      <c r="F6" s="23">
        <v>18729</v>
      </c>
      <c r="G6" s="23">
        <v>19181</v>
      </c>
      <c r="H6" s="23">
        <v>19363</v>
      </c>
      <c r="I6" s="23">
        <v>21992</v>
      </c>
      <c r="J6" s="23">
        <v>23312</v>
      </c>
      <c r="K6" s="26">
        <v>23895</v>
      </c>
      <c r="L6" s="26">
        <v>24285</v>
      </c>
      <c r="M6" s="26">
        <v>25495</v>
      </c>
      <c r="N6" s="26">
        <v>23041</v>
      </c>
      <c r="O6" s="26">
        <v>24961</v>
      </c>
    </row>
    <row r="7" spans="1:15" ht="15.75">
      <c r="A7" s="15" t="s">
        <v>6</v>
      </c>
      <c r="B7" s="4" t="s">
        <v>3</v>
      </c>
      <c r="C7" s="22">
        <v>26501</v>
      </c>
      <c r="D7" s="22">
        <v>27278</v>
      </c>
      <c r="E7" s="23">
        <v>27887</v>
      </c>
      <c r="F7" s="23">
        <v>28287</v>
      </c>
      <c r="G7" s="23">
        <v>17246</v>
      </c>
      <c r="H7" s="23">
        <v>17609</v>
      </c>
      <c r="I7" s="23">
        <v>17845</v>
      </c>
      <c r="J7" s="23">
        <v>18504</v>
      </c>
      <c r="K7" s="24">
        <v>19096</v>
      </c>
      <c r="L7" s="24">
        <v>19664</v>
      </c>
      <c r="M7" s="24">
        <v>19964</v>
      </c>
      <c r="N7" s="24">
        <v>18815</v>
      </c>
      <c r="O7" s="24">
        <v>17757</v>
      </c>
    </row>
    <row r="8" spans="1:15" ht="15.75">
      <c r="A8" s="15"/>
      <c r="B8" s="4" t="s">
        <v>4</v>
      </c>
      <c r="C8" s="22">
        <v>27673</v>
      </c>
      <c r="D8" s="25">
        <v>29021</v>
      </c>
      <c r="E8" s="23">
        <v>28807</v>
      </c>
      <c r="F8" s="23">
        <v>29091</v>
      </c>
      <c r="G8" s="23">
        <v>19536</v>
      </c>
      <c r="H8" s="23">
        <v>20573</v>
      </c>
      <c r="I8" s="23">
        <v>22002</v>
      </c>
      <c r="J8" s="23">
        <v>23322</v>
      </c>
      <c r="K8" s="26">
        <v>24115</v>
      </c>
      <c r="L8" s="26">
        <v>24895</v>
      </c>
      <c r="M8" s="26">
        <v>25154</v>
      </c>
      <c r="N8" s="26">
        <v>21738</v>
      </c>
      <c r="O8" s="26">
        <v>20562</v>
      </c>
    </row>
    <row r="9" spans="1:15" ht="15.75">
      <c r="A9" s="15" t="s">
        <v>7</v>
      </c>
      <c r="B9" s="4" t="s">
        <v>3</v>
      </c>
      <c r="C9" s="22">
        <v>5347</v>
      </c>
      <c r="D9" s="22">
        <v>5528</v>
      </c>
      <c r="E9" s="23">
        <v>5431</v>
      </c>
      <c r="F9" s="23">
        <v>5515</v>
      </c>
      <c r="G9" s="23">
        <v>7935</v>
      </c>
      <c r="H9" s="23">
        <v>8116</v>
      </c>
      <c r="I9" s="23">
        <v>9299</v>
      </c>
      <c r="J9" s="23">
        <v>9642</v>
      </c>
      <c r="K9" s="24">
        <v>9950</v>
      </c>
      <c r="L9" s="24">
        <v>10169</v>
      </c>
      <c r="M9" s="24">
        <v>10341</v>
      </c>
      <c r="N9" s="24">
        <v>10049</v>
      </c>
      <c r="O9" s="24">
        <v>10220</v>
      </c>
    </row>
    <row r="10" spans="1:15" ht="15.75">
      <c r="A10" s="15"/>
      <c r="B10" s="4" t="s">
        <v>4</v>
      </c>
      <c r="C10" s="22">
        <v>11613</v>
      </c>
      <c r="D10" s="25">
        <v>12122</v>
      </c>
      <c r="E10" s="23">
        <v>11767</v>
      </c>
      <c r="F10" s="23">
        <v>11861</v>
      </c>
      <c r="G10" s="23">
        <v>17001</v>
      </c>
      <c r="H10" s="23">
        <v>17694</v>
      </c>
      <c r="I10" s="23">
        <v>20200</v>
      </c>
      <c r="J10" s="23">
        <v>21412</v>
      </c>
      <c r="K10" s="26">
        <v>22054</v>
      </c>
      <c r="L10" s="26">
        <v>22577</v>
      </c>
      <c r="M10" s="26">
        <v>23178</v>
      </c>
      <c r="N10" s="26">
        <v>22138</v>
      </c>
      <c r="O10" s="26">
        <v>23251</v>
      </c>
    </row>
    <row r="11" spans="1:15" ht="15.75">
      <c r="A11" s="15" t="s">
        <v>11</v>
      </c>
      <c r="B11" s="8" t="s">
        <v>3</v>
      </c>
      <c r="C11" s="22" t="s">
        <v>12</v>
      </c>
      <c r="D11" s="22" t="s">
        <v>12</v>
      </c>
      <c r="E11" s="22" t="s">
        <v>12</v>
      </c>
      <c r="F11" s="22" t="s">
        <v>12</v>
      </c>
      <c r="G11" s="27">
        <v>2045</v>
      </c>
      <c r="H11" s="27">
        <v>2051</v>
      </c>
      <c r="I11" s="27">
        <v>2061</v>
      </c>
      <c r="J11" s="27">
        <v>2308</v>
      </c>
      <c r="K11" s="27">
        <v>2354</v>
      </c>
      <c r="L11" s="27">
        <v>2427</v>
      </c>
      <c r="M11" s="28">
        <v>2453</v>
      </c>
      <c r="N11" s="28">
        <v>2368</v>
      </c>
      <c r="O11" s="27">
        <v>2182</v>
      </c>
    </row>
    <row r="12" spans="1:15" ht="15.75">
      <c r="A12" s="15"/>
      <c r="B12" s="8" t="s">
        <v>4</v>
      </c>
      <c r="C12" s="22" t="s">
        <v>12</v>
      </c>
      <c r="D12" s="22" t="s">
        <v>12</v>
      </c>
      <c r="E12" s="22" t="s">
        <v>12</v>
      </c>
      <c r="F12" s="22" t="s">
        <v>12</v>
      </c>
      <c r="G12" s="27">
        <v>1326</v>
      </c>
      <c r="H12" s="27">
        <v>1349</v>
      </c>
      <c r="I12" s="27">
        <v>1355</v>
      </c>
      <c r="J12" s="27">
        <v>1599</v>
      </c>
      <c r="K12" s="27">
        <v>1647</v>
      </c>
      <c r="L12" s="27">
        <v>1685</v>
      </c>
      <c r="M12" s="26">
        <v>1823</v>
      </c>
      <c r="N12" s="26">
        <v>1719</v>
      </c>
      <c r="O12" s="27">
        <v>1597</v>
      </c>
    </row>
    <row r="13" spans="1:15" ht="15.75">
      <c r="A13" s="15" t="s">
        <v>8</v>
      </c>
      <c r="B13" s="4" t="s">
        <v>3</v>
      </c>
      <c r="C13" s="22">
        <v>102934</v>
      </c>
      <c r="D13" s="25">
        <v>108715</v>
      </c>
      <c r="E13" s="23">
        <v>110293</v>
      </c>
      <c r="F13" s="23">
        <v>110873</v>
      </c>
      <c r="G13" s="23">
        <v>122844</v>
      </c>
      <c r="H13" s="23">
        <v>123933</v>
      </c>
      <c r="I13" s="23">
        <v>136138</v>
      </c>
      <c r="J13" s="23">
        <v>141163</v>
      </c>
      <c r="K13" s="23">
        <v>146810</v>
      </c>
      <c r="L13" s="23">
        <v>153512</v>
      </c>
      <c r="M13" s="23">
        <v>159671</v>
      </c>
      <c r="N13" s="23">
        <v>162584</v>
      </c>
      <c r="O13" s="23">
        <v>167682</v>
      </c>
    </row>
    <row r="14" spans="1:15" ht="15.75">
      <c r="A14" s="15"/>
      <c r="B14" s="4" t="s">
        <v>4</v>
      </c>
      <c r="C14" s="22">
        <v>108043</v>
      </c>
      <c r="D14" s="25">
        <v>105465</v>
      </c>
      <c r="E14" s="23">
        <v>103942</v>
      </c>
      <c r="F14" s="23">
        <v>103610</v>
      </c>
      <c r="G14" s="23">
        <v>118207</v>
      </c>
      <c r="H14" s="23">
        <v>121399</v>
      </c>
      <c r="I14" s="23">
        <v>147444</v>
      </c>
      <c r="J14" s="23">
        <v>156290</v>
      </c>
      <c r="K14" s="23">
        <v>165668</v>
      </c>
      <c r="L14" s="23">
        <v>173856</v>
      </c>
      <c r="M14" s="23">
        <v>176435</v>
      </c>
      <c r="N14" s="26">
        <v>180630</v>
      </c>
      <c r="O14" s="26">
        <v>190856</v>
      </c>
    </row>
    <row r="15" spans="1:15" ht="15.75">
      <c r="A15" s="14" t="s">
        <v>9</v>
      </c>
      <c r="B15" s="4" t="s">
        <v>3</v>
      </c>
      <c r="C15" s="9">
        <v>200233</v>
      </c>
      <c r="D15" s="9">
        <f>SUM(D3,D5,D7,D9,D13)</f>
        <v>208295</v>
      </c>
      <c r="E15" s="9">
        <f>E3+E5+E7+E9+E13</f>
        <v>209576</v>
      </c>
      <c r="F15" s="9">
        <v>210852</v>
      </c>
      <c r="G15" s="9">
        <f aca="true" t="shared" si="0" ref="G15:O15">G3+G5+G7+G9+G11+G13</f>
        <v>196474</v>
      </c>
      <c r="H15" s="9">
        <f t="shared" si="0"/>
        <v>199324</v>
      </c>
      <c r="I15" s="9">
        <f t="shared" si="0"/>
        <v>218604</v>
      </c>
      <c r="J15" s="9">
        <f t="shared" si="0"/>
        <v>226914</v>
      </c>
      <c r="K15" s="9">
        <f t="shared" si="0"/>
        <v>234714</v>
      </c>
      <c r="L15" s="9">
        <f t="shared" si="0"/>
        <v>242882</v>
      </c>
      <c r="M15" s="9">
        <f t="shared" si="0"/>
        <v>250336</v>
      </c>
      <c r="N15" s="13">
        <f t="shared" si="0"/>
        <v>251369</v>
      </c>
      <c r="O15" s="13">
        <f t="shared" si="0"/>
        <v>255876</v>
      </c>
    </row>
    <row r="16" spans="1:15" ht="15.75">
      <c r="A16" s="14"/>
      <c r="B16" s="4" t="s">
        <v>4</v>
      </c>
      <c r="C16" s="9">
        <v>177006</v>
      </c>
      <c r="D16" s="9">
        <f>D4+D6+D8+D10+D14</f>
        <v>177891</v>
      </c>
      <c r="E16" s="9">
        <f>E4+E6+E8+E10+E14</f>
        <v>174658</v>
      </c>
      <c r="F16" s="9">
        <v>174899</v>
      </c>
      <c r="G16" s="9">
        <f aca="true" t="shared" si="1" ref="G16:O16">G4+G6+G8+G10+G12+G14</f>
        <v>185511</v>
      </c>
      <c r="H16" s="9">
        <f t="shared" si="1"/>
        <v>191709</v>
      </c>
      <c r="I16" s="9">
        <f t="shared" si="1"/>
        <v>230286</v>
      </c>
      <c r="J16" s="9">
        <f t="shared" si="1"/>
        <v>244265</v>
      </c>
      <c r="K16" s="9">
        <f t="shared" si="1"/>
        <v>256167</v>
      </c>
      <c r="L16" s="9">
        <f t="shared" si="1"/>
        <v>266222</v>
      </c>
      <c r="M16" s="9">
        <f t="shared" si="1"/>
        <v>271114</v>
      </c>
      <c r="N16" s="13">
        <f t="shared" si="1"/>
        <v>268541</v>
      </c>
      <c r="O16" s="13">
        <f t="shared" si="1"/>
        <v>281055</v>
      </c>
    </row>
    <row r="17" spans="1:15" ht="15.75" customHeight="1">
      <c r="A17" s="20" t="s">
        <v>10</v>
      </c>
      <c r="B17" s="21"/>
      <c r="C17" s="7">
        <f aca="true" t="shared" si="2" ref="C17:J17">C16/C15</f>
        <v>0.8840001398370898</v>
      </c>
      <c r="D17" s="7">
        <f t="shared" si="2"/>
        <v>0.8540339422453731</v>
      </c>
      <c r="E17" s="7">
        <f t="shared" si="2"/>
        <v>0.8333874107722258</v>
      </c>
      <c r="F17" s="7">
        <f t="shared" si="2"/>
        <v>0.829487033559084</v>
      </c>
      <c r="G17" s="7">
        <f t="shared" si="2"/>
        <v>0.9442012683612081</v>
      </c>
      <c r="H17" s="7">
        <f t="shared" si="2"/>
        <v>0.9617958700407377</v>
      </c>
      <c r="I17" s="7">
        <f t="shared" si="2"/>
        <v>1.0534390953504968</v>
      </c>
      <c r="J17" s="7">
        <f t="shared" si="2"/>
        <v>1.0764650925020052</v>
      </c>
      <c r="K17" s="7">
        <f>K16/K15</f>
        <v>1.0914005981748</v>
      </c>
      <c r="L17" s="7">
        <f>L16/L15</f>
        <v>1.096096046639932</v>
      </c>
      <c r="M17" s="7">
        <f>M16/M15</f>
        <v>1.083000447398696</v>
      </c>
      <c r="N17" s="7">
        <f>N16/N15</f>
        <v>1.0683139130123445</v>
      </c>
      <c r="O17" s="7">
        <f>O16/O15</f>
        <v>1.0984031327674342</v>
      </c>
    </row>
    <row r="18" spans="1:8" ht="21.75">
      <c r="A18" s="19" t="s">
        <v>17</v>
      </c>
      <c r="B18" s="19"/>
      <c r="C18" s="19"/>
      <c r="D18" s="19"/>
      <c r="E18" s="19"/>
      <c r="F18" s="19"/>
      <c r="G18" s="19"/>
      <c r="H18" s="3"/>
    </row>
    <row r="19" spans="6:8" ht="15.75">
      <c r="F19" s="3"/>
      <c r="G19" s="3"/>
      <c r="H19" s="3"/>
    </row>
    <row r="20" spans="6:8" ht="15.75">
      <c r="F20" s="3"/>
      <c r="G20" s="3"/>
      <c r="H20" s="3"/>
    </row>
    <row r="21" spans="6:8" ht="15.75">
      <c r="F21" s="3"/>
      <c r="G21" s="3"/>
      <c r="H21" s="3"/>
    </row>
    <row r="22" spans="6:8" ht="15.75">
      <c r="F22" s="3"/>
      <c r="G22" s="3"/>
      <c r="H22" s="3"/>
    </row>
    <row r="23" spans="6:8" ht="15.75">
      <c r="F23" s="3"/>
      <c r="G23" s="3"/>
      <c r="H23" s="3"/>
    </row>
    <row r="24" spans="6:8" ht="15.75">
      <c r="F24" s="3"/>
      <c r="G24" s="3"/>
      <c r="H24" s="3"/>
    </row>
    <row r="25" spans="6:8" ht="15.75">
      <c r="F25" s="3"/>
      <c r="G25" s="3"/>
      <c r="H25" s="3"/>
    </row>
    <row r="26" spans="6:8" ht="15.75">
      <c r="F26" s="3"/>
      <c r="G26" s="3"/>
      <c r="H26" s="3"/>
    </row>
    <row r="27" spans="6:8" ht="15.75">
      <c r="F27" s="3"/>
      <c r="G27" s="3"/>
      <c r="H27" s="3"/>
    </row>
    <row r="28" spans="6:8" ht="15.75">
      <c r="F28" s="3"/>
      <c r="G28" s="3"/>
      <c r="H28" s="3"/>
    </row>
    <row r="29" spans="6:8" ht="15.75">
      <c r="F29" s="3"/>
      <c r="G29" s="3"/>
      <c r="H29" s="3"/>
    </row>
    <row r="30" spans="6:8" ht="15.75">
      <c r="F30" s="3"/>
      <c r="G30" s="3"/>
      <c r="H30" s="3"/>
    </row>
    <row r="31" spans="6:8" ht="15.75">
      <c r="F31" s="3"/>
      <c r="G31" s="3"/>
      <c r="H31" s="3"/>
    </row>
    <row r="32" spans="6:8" ht="15.75">
      <c r="F32" s="3"/>
      <c r="G32" s="3"/>
      <c r="H32" s="3"/>
    </row>
    <row r="33" spans="6:8" ht="15.75">
      <c r="F33" s="3"/>
      <c r="G33" s="3"/>
      <c r="H33" s="3"/>
    </row>
    <row r="34" spans="6:8" ht="15.75">
      <c r="F34" s="3"/>
      <c r="G34" s="3"/>
      <c r="H34" s="3"/>
    </row>
    <row r="35" spans="6:8" ht="15.75">
      <c r="F35" s="3"/>
      <c r="G35" s="3"/>
      <c r="H35" s="3"/>
    </row>
    <row r="36" spans="6:8" ht="15.75">
      <c r="F36" s="3"/>
      <c r="G36" s="3"/>
      <c r="H36" s="3"/>
    </row>
    <row r="37" spans="6:8" ht="15.75">
      <c r="F37" s="3"/>
      <c r="G37" s="3"/>
      <c r="H37" s="3"/>
    </row>
    <row r="38" spans="6:8" ht="15.75">
      <c r="F38" s="3"/>
      <c r="G38" s="3"/>
      <c r="H38" s="3"/>
    </row>
    <row r="39" spans="6:8" ht="15.75">
      <c r="F39" s="3"/>
      <c r="G39" s="3"/>
      <c r="H39" s="3"/>
    </row>
    <row r="40" spans="6:8" ht="15.75">
      <c r="F40" s="3"/>
      <c r="G40" s="3"/>
      <c r="H40" s="3"/>
    </row>
    <row r="41" spans="6:8" ht="15.75">
      <c r="F41" s="3"/>
      <c r="G41" s="3"/>
      <c r="H41" s="3"/>
    </row>
    <row r="42" spans="6:8" ht="15.75">
      <c r="F42" s="3"/>
      <c r="G42" s="3"/>
      <c r="H42" s="3"/>
    </row>
    <row r="43" spans="6:8" ht="15.75">
      <c r="F43" s="3"/>
      <c r="G43" s="3"/>
      <c r="H43" s="3"/>
    </row>
    <row r="44" spans="6:8" ht="15.75">
      <c r="F44" s="3"/>
      <c r="G44" s="3"/>
      <c r="H44" s="3"/>
    </row>
    <row r="45" spans="6:8" ht="15.75">
      <c r="F45" s="3"/>
      <c r="G45" s="3"/>
      <c r="H45" s="3"/>
    </row>
    <row r="46" spans="6:8" ht="15.75">
      <c r="F46" s="3"/>
      <c r="G46" s="3"/>
      <c r="H46" s="3"/>
    </row>
    <row r="47" spans="6:8" ht="15.75">
      <c r="F47" s="3"/>
      <c r="G47" s="3"/>
      <c r="H47" s="3"/>
    </row>
    <row r="48" spans="6:8" ht="15.75">
      <c r="F48" s="3"/>
      <c r="G48" s="3"/>
      <c r="H48" s="3"/>
    </row>
    <row r="49" spans="6:8" ht="15.75">
      <c r="F49" s="3"/>
      <c r="G49" s="3"/>
      <c r="H49" s="3"/>
    </row>
    <row r="50" spans="6:8" ht="15.75">
      <c r="F50" s="3"/>
      <c r="G50" s="3"/>
      <c r="H50" s="3"/>
    </row>
    <row r="51" spans="6:8" ht="15.75">
      <c r="F51" s="3"/>
      <c r="G51" s="3"/>
      <c r="H51" s="3"/>
    </row>
    <row r="52" spans="6:8" ht="15.75">
      <c r="F52" s="3"/>
      <c r="G52" s="3"/>
      <c r="H52" s="3"/>
    </row>
    <row r="53" spans="6:8" ht="15.75">
      <c r="F53" s="3"/>
      <c r="G53" s="3"/>
      <c r="H53" s="3"/>
    </row>
    <row r="54" spans="6:8" ht="15.75">
      <c r="F54" s="3"/>
      <c r="G54" s="3"/>
      <c r="H54" s="3"/>
    </row>
    <row r="55" spans="6:8" ht="15.75">
      <c r="F55" s="3"/>
      <c r="G55" s="3"/>
      <c r="H55" s="3"/>
    </row>
    <row r="56" spans="6:8" ht="15.75">
      <c r="F56" s="3"/>
      <c r="G56" s="3"/>
      <c r="H56" s="3"/>
    </row>
    <row r="57" spans="6:8" ht="15.75">
      <c r="F57" s="3"/>
      <c r="G57" s="3"/>
      <c r="H57" s="3"/>
    </row>
    <row r="58" spans="6:8" ht="15.75">
      <c r="F58" s="3"/>
      <c r="G58" s="3"/>
      <c r="H58" s="3"/>
    </row>
  </sheetData>
  <sheetProtection/>
  <mergeCells count="10">
    <mergeCell ref="A18:G18"/>
    <mergeCell ref="A1:O1"/>
    <mergeCell ref="A13:A14"/>
    <mergeCell ref="A15:A16"/>
    <mergeCell ref="A3:A4"/>
    <mergeCell ref="A5:A6"/>
    <mergeCell ref="A7:A8"/>
    <mergeCell ref="A9:A10"/>
    <mergeCell ref="A11:A12"/>
    <mergeCell ref="A17:B17"/>
  </mergeCells>
  <printOptions/>
  <pageMargins left="0.75" right="0.75" top="1" bottom="1" header="0.5" footer="0.5"/>
  <pageSetup horizontalDpi="1200" verticalDpi="1200" orientation="landscape" paperSize="9" scale="6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cp:lastPrinted>2005-12-24T08:56:32Z</cp:lastPrinted>
  <dcterms:created xsi:type="dcterms:W3CDTF">1996-10-14T23:33:28Z</dcterms:created>
  <dcterms:modified xsi:type="dcterms:W3CDTF">2013-12-17T07:06:10Z</dcterms:modified>
  <cp:category/>
  <cp:version/>
  <cp:contentType/>
  <cp:contentStatus/>
</cp:coreProperties>
</file>