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<sst xmlns="http://schemas.openxmlformats.org/spreadsheetml/2006/main" count="78" uniqueCount="40">
  <si>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 xml:space="preserve"> توزيع القوى البشريه (15 سنة  فأكثر ) حسب الجنس وحالة النشاط الاقتصادي ( خلال الاسبوع السابق للمسح ) والفئات العمرية
TABL# 8- DISTRIBUTION OF MANPOWER AGED (15 YEARS AND OVER ) DURING THE WEEK PRIOR TO THE SURVEY BY SEX, AGE GROUPS AND ECONOMIC ACTIVTY STATUS </t>
  </si>
  <si>
    <t>حالة النشاط الاقتصادي</t>
  </si>
  <si>
    <t xml:space="preserve">الجنس </t>
  </si>
  <si>
    <t>الاجمالي  TOTAL</t>
  </si>
  <si>
    <t>SEX</t>
  </si>
  <si>
    <t>ECONOMIC ACTIVITY STATUS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</si>
  <si>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</si>
  <si>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</si>
  <si>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</si>
  <si>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</si>
  <si>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</si>
  <si>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</si>
  <si>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</si>
  <si>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</si>
  <si>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</si>
  <si>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</si>
  <si>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 +</t>
  </si>
  <si>
    <t xml:space="preserve">1-النشيطون إقتصاديا </t>
  </si>
  <si>
    <t>ذكور</t>
  </si>
  <si>
    <t>MALE</t>
  </si>
  <si>
    <t>1-ECONOMICAL ACTIVES</t>
  </si>
  <si>
    <t>إناث</t>
  </si>
  <si>
    <t>FEMALE</t>
  </si>
  <si>
    <t>جملة</t>
  </si>
  <si>
    <t>TOTAL</t>
  </si>
  <si>
    <t>أ-  المشتغلون</t>
  </si>
  <si>
    <t>A-EMPLOYED</t>
  </si>
  <si>
    <t>ب- المتعطلون</t>
  </si>
  <si>
    <t>B- UNEMPLOYED</t>
  </si>
  <si>
    <t>متعطل سبق لة العمل</t>
  </si>
  <si>
    <t>UNEMPLYED EVER WORKED</t>
  </si>
  <si>
    <t>متعطل لم يسبق لة العمل</t>
  </si>
  <si>
    <t>UNMPLOYED NEVER WORKED</t>
  </si>
  <si>
    <t xml:space="preserve"> -</t>
  </si>
  <si>
    <t>2- غير النشطين إقتصاديأ</t>
  </si>
  <si>
    <t>2-NOT ECONOMICALLY ACTIVE</t>
  </si>
  <si>
    <t>الاجمالي</t>
  </si>
  <si>
    <t>المصدر :. مسح القوى العاملة 1999م.</t>
  </si>
  <si>
    <t>(-) لا توجد بيانات</t>
  </si>
  <si>
    <t>الفئات العمرية                                                                                 AGE GROUP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</si>
</sst>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* #,##0_-;_-* #,##0\-;_-* &quot;-&quot;_-;_-@_-"/>
    <numFmt numFmtId="170" formatCode="_-&quot;ر.ي.&quot;\ * #,##0.00_-;_-&quot;ر.ي.&quot;\ * #,##0.00\-;_-&quot;ر.ي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5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readingOrder="1"/>
    </xf>
    <xf numFmtId="0" fontId="1" fillId="0" borderId="2" xfId="0" applyFont="1" applyBorder="1" applyAlignment="1">
      <alignment readingOrder="2"/>
    </xf>
    <xf numFmtId="0" fontId="1" fillId="0" borderId="0" xfId="0" applyFont="1" applyBorder="1" applyAlignment="1">
      <alignment readingOrder="2"/>
    </xf>
    <xf numFmtId="0" fontId="4" fillId="2" borderId="1" xfId="0" applyFont="1" applyFill="1" applyBorder="1" applyAlignment="1">
      <alignment horizontal="center" readingOrder="2"/>
    </xf>
    <xf numFmtId="0" fontId="4" fillId="2" borderId="1" xfId="0" applyFont="1" applyFill="1" applyBorder="1" applyAlignment="1">
      <alignment readingOrder="1"/>
    </xf>
    <xf numFmtId="0" fontId="1" fillId="0" borderId="2" xfId="0" applyFont="1" applyBorder="1" applyAlignment="1">
      <alignment horizontal="right" readingOrder="2"/>
    </xf>
    <xf numFmtId="0" fontId="1" fillId="3" borderId="1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readingOrder="2"/>
    </xf>
    <xf numFmtId="0" fontId="4" fillId="3" borderId="1" xfId="0" applyFont="1" applyFill="1" applyBorder="1" applyAlignment="1">
      <alignment readingOrder="1"/>
    </xf>
    <xf numFmtId="0" fontId="1" fillId="0" borderId="0" xfId="0" applyFont="1" applyBorder="1" applyAlignment="1">
      <alignment horizontal="right" readingOrder="2"/>
    </xf>
    <xf numFmtId="0" fontId="4" fillId="2" borderId="1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right" readingOrder="2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readingOrder="2"/>
    </xf>
    <xf numFmtId="0" fontId="3" fillId="4" borderId="0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rightToLeft="1" tabSelected="1" view="pageBreakPreview" zoomScale="60" workbookViewId="0" topLeftCell="A1">
      <selection activeCell="J5" sqref="J5"/>
    </sheetView>
  </sheetViews>
  <sheetFormatPr defaultColWidth="9.140625" defaultRowHeight="12.75"/>
  <cols>
    <col min="1" max="1" width="13.00390625" style="0" customWidth="1"/>
    <col min="3" max="8" width="9.8515625" style="0" bestFit="1" customWidth="1"/>
    <col min="9" max="12" width="9.421875" style="0" bestFit="1" customWidth="1"/>
    <col min="13" max="13" width="9.28125" style="0" bestFit="1" customWidth="1"/>
    <col min="14" max="14" width="15.421875" style="0" bestFit="1" customWidth="1"/>
    <col min="15" max="15" width="12.7109375" style="0" customWidth="1"/>
  </cols>
  <sheetData>
    <row r="1" spans="1:17" ht="8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1.75">
      <c r="A2" s="16" t="s">
        <v>1</v>
      </c>
      <c r="B2" s="19" t="s">
        <v>2</v>
      </c>
      <c r="C2" s="20" t="s">
        <v>39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19" t="s">
        <v>3</v>
      </c>
      <c r="O2" s="22" t="s">
        <v>4</v>
      </c>
      <c r="P2" s="12" t="s">
        <v>5</v>
      </c>
      <c r="Q2" s="12"/>
    </row>
    <row r="3" spans="1:17" ht="12.75">
      <c r="A3" s="17"/>
      <c r="B3" s="19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9"/>
      <c r="O3" s="22"/>
      <c r="P3" s="12"/>
      <c r="Q3" s="12"/>
    </row>
    <row r="4" spans="1:17" ht="12.75">
      <c r="A4" s="18"/>
      <c r="B4" s="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9"/>
      <c r="O4" s="22"/>
      <c r="P4" s="12"/>
      <c r="Q4" s="12"/>
    </row>
    <row r="5" spans="1:17" ht="21.75">
      <c r="A5" s="11" t="s">
        <v>17</v>
      </c>
      <c r="B5" s="4" t="s">
        <v>18</v>
      </c>
      <c r="C5" s="1">
        <f>SUM(C8,C11)</f>
        <v>416777</v>
      </c>
      <c r="D5" s="1">
        <v>473892</v>
      </c>
      <c r="E5" s="1">
        <v>455587</v>
      </c>
      <c r="F5" s="1">
        <v>356243</v>
      </c>
      <c r="G5" s="1">
        <v>386282</v>
      </c>
      <c r="H5" s="1">
        <v>290740</v>
      </c>
      <c r="I5" s="1">
        <v>235774</v>
      </c>
      <c r="J5" s="1">
        <v>191222</v>
      </c>
      <c r="K5" s="1">
        <v>107301</v>
      </c>
      <c r="L5" s="1">
        <v>109341</v>
      </c>
      <c r="M5" s="1">
        <v>98045</v>
      </c>
      <c r="N5" s="1">
        <f aca="true" t="shared" si="0" ref="N5:N21">SUM(C5:M5)</f>
        <v>3121204</v>
      </c>
      <c r="O5" s="5" t="s">
        <v>19</v>
      </c>
      <c r="P5" s="12" t="s">
        <v>20</v>
      </c>
      <c r="Q5" s="12"/>
    </row>
    <row r="6" spans="1:17" ht="21.75">
      <c r="A6" s="11"/>
      <c r="B6" s="4" t="s">
        <v>21</v>
      </c>
      <c r="C6" s="1">
        <f>SUM(C9,C12)</f>
        <v>180786</v>
      </c>
      <c r="D6" s="1">
        <v>145815</v>
      </c>
      <c r="E6" s="1">
        <v>138056</v>
      </c>
      <c r="F6" s="1">
        <v>105921</v>
      </c>
      <c r="G6" s="1">
        <v>119967</v>
      </c>
      <c r="H6" s="1">
        <v>104677</v>
      </c>
      <c r="I6" s="1">
        <v>57851</v>
      </c>
      <c r="J6" s="1">
        <v>50155</v>
      </c>
      <c r="K6" s="1">
        <v>25885</v>
      </c>
      <c r="L6" s="1">
        <v>23761</v>
      </c>
      <c r="M6" s="1">
        <v>16602</v>
      </c>
      <c r="N6" s="1">
        <f t="shared" si="0"/>
        <v>969476</v>
      </c>
      <c r="O6" s="5" t="s">
        <v>22</v>
      </c>
      <c r="P6" s="12"/>
      <c r="Q6" s="12"/>
    </row>
    <row r="7" spans="1:17" ht="21.75">
      <c r="A7" s="11"/>
      <c r="B7" s="8" t="s">
        <v>23</v>
      </c>
      <c r="C7" s="7">
        <f aca="true" t="shared" si="1" ref="C7:N7">SUM(C5:C6)</f>
        <v>597563</v>
      </c>
      <c r="D7" s="7">
        <f t="shared" si="1"/>
        <v>619707</v>
      </c>
      <c r="E7" s="7">
        <f t="shared" si="1"/>
        <v>593643</v>
      </c>
      <c r="F7" s="7">
        <f t="shared" si="1"/>
        <v>462164</v>
      </c>
      <c r="G7" s="7">
        <f t="shared" si="1"/>
        <v>506249</v>
      </c>
      <c r="H7" s="7">
        <f t="shared" si="1"/>
        <v>395417</v>
      </c>
      <c r="I7" s="7">
        <f t="shared" si="1"/>
        <v>293625</v>
      </c>
      <c r="J7" s="7">
        <f t="shared" si="1"/>
        <v>241377</v>
      </c>
      <c r="K7" s="7">
        <f t="shared" si="1"/>
        <v>133186</v>
      </c>
      <c r="L7" s="7">
        <f t="shared" si="1"/>
        <v>133102</v>
      </c>
      <c r="M7" s="7">
        <f t="shared" si="1"/>
        <v>114647</v>
      </c>
      <c r="N7" s="7">
        <f t="shared" si="1"/>
        <v>4090680</v>
      </c>
      <c r="O7" s="9" t="s">
        <v>24</v>
      </c>
      <c r="P7" s="12"/>
      <c r="Q7" s="12"/>
    </row>
    <row r="8" spans="1:17" ht="21.75">
      <c r="A8" s="11" t="s">
        <v>25</v>
      </c>
      <c r="B8" s="4" t="s">
        <v>18</v>
      </c>
      <c r="C8" s="1">
        <v>328120</v>
      </c>
      <c r="D8" s="1">
        <v>379664</v>
      </c>
      <c r="E8" s="1">
        <v>391856</v>
      </c>
      <c r="F8" s="1">
        <v>322056</v>
      </c>
      <c r="G8" s="1">
        <v>354222</v>
      </c>
      <c r="H8" s="1">
        <v>263289</v>
      </c>
      <c r="I8" s="1">
        <v>216944</v>
      </c>
      <c r="J8" s="1">
        <v>177794</v>
      </c>
      <c r="K8" s="1">
        <v>97845</v>
      </c>
      <c r="L8" s="1">
        <v>104787</v>
      </c>
      <c r="M8" s="1">
        <v>94992</v>
      </c>
      <c r="N8" s="1">
        <f>SUM(C8:M8)</f>
        <v>2731569</v>
      </c>
      <c r="O8" s="5" t="s">
        <v>19</v>
      </c>
      <c r="P8" s="12" t="s">
        <v>26</v>
      </c>
      <c r="Q8" s="12"/>
    </row>
    <row r="9" spans="1:17" ht="21.75">
      <c r="A9" s="11"/>
      <c r="B9" s="4" t="s">
        <v>21</v>
      </c>
      <c r="C9" s="1">
        <v>157877</v>
      </c>
      <c r="D9" s="1">
        <v>124475</v>
      </c>
      <c r="E9" s="1">
        <v>122260</v>
      </c>
      <c r="F9" s="1">
        <v>98112</v>
      </c>
      <c r="G9" s="1">
        <v>116148</v>
      </c>
      <c r="H9" s="1">
        <v>101398</v>
      </c>
      <c r="I9" s="1">
        <v>56035</v>
      </c>
      <c r="J9" s="1">
        <v>48580</v>
      </c>
      <c r="K9" s="1">
        <v>25485</v>
      </c>
      <c r="L9" s="1">
        <v>23228</v>
      </c>
      <c r="M9" s="1">
        <v>16512</v>
      </c>
      <c r="N9" s="1">
        <f>SUM(C9:M9)</f>
        <v>890110</v>
      </c>
      <c r="O9" s="5" t="s">
        <v>22</v>
      </c>
      <c r="P9" s="12"/>
      <c r="Q9" s="12"/>
    </row>
    <row r="10" spans="1:17" ht="21.75">
      <c r="A10" s="11"/>
      <c r="B10" s="8" t="s">
        <v>23</v>
      </c>
      <c r="C10" s="7">
        <f aca="true" t="shared" si="2" ref="C10:N10">SUM(C8:C9)</f>
        <v>485997</v>
      </c>
      <c r="D10" s="7">
        <f t="shared" si="2"/>
        <v>504139</v>
      </c>
      <c r="E10" s="7">
        <f t="shared" si="2"/>
        <v>514116</v>
      </c>
      <c r="F10" s="7">
        <f t="shared" si="2"/>
        <v>420168</v>
      </c>
      <c r="G10" s="7">
        <f t="shared" si="2"/>
        <v>470370</v>
      </c>
      <c r="H10" s="7">
        <f t="shared" si="2"/>
        <v>364687</v>
      </c>
      <c r="I10" s="7">
        <f t="shared" si="2"/>
        <v>272979</v>
      </c>
      <c r="J10" s="7">
        <f t="shared" si="2"/>
        <v>226374</v>
      </c>
      <c r="K10" s="7">
        <f t="shared" si="2"/>
        <v>123330</v>
      </c>
      <c r="L10" s="7">
        <f t="shared" si="2"/>
        <v>128015</v>
      </c>
      <c r="M10" s="7">
        <f t="shared" si="2"/>
        <v>111504</v>
      </c>
      <c r="N10" s="7">
        <f t="shared" si="2"/>
        <v>3621679</v>
      </c>
      <c r="O10" s="9" t="s">
        <v>24</v>
      </c>
      <c r="P10" s="12"/>
      <c r="Q10" s="12"/>
    </row>
    <row r="11" spans="1:17" ht="21.75">
      <c r="A11" s="11" t="s">
        <v>27</v>
      </c>
      <c r="B11" s="4" t="s">
        <v>18</v>
      </c>
      <c r="C11" s="1">
        <v>88657</v>
      </c>
      <c r="D11" s="1">
        <v>94228</v>
      </c>
      <c r="E11" s="1">
        <v>63731</v>
      </c>
      <c r="F11" s="1">
        <v>34187</v>
      </c>
      <c r="G11" s="1">
        <v>32060</v>
      </c>
      <c r="H11" s="1">
        <v>27451</v>
      </c>
      <c r="I11" s="1">
        <v>18830</v>
      </c>
      <c r="J11" s="1">
        <v>13428</v>
      </c>
      <c r="K11" s="1">
        <v>9456</v>
      </c>
      <c r="L11" s="1">
        <v>4554</v>
      </c>
      <c r="M11" s="1">
        <v>3053</v>
      </c>
      <c r="N11" s="1">
        <f t="shared" si="0"/>
        <v>389635</v>
      </c>
      <c r="O11" s="5" t="s">
        <v>19</v>
      </c>
      <c r="P11" s="12" t="s">
        <v>28</v>
      </c>
      <c r="Q11" s="12"/>
    </row>
    <row r="12" spans="1:17" ht="21.75">
      <c r="A12" s="11"/>
      <c r="B12" s="4" t="s">
        <v>21</v>
      </c>
      <c r="C12" s="1">
        <v>22909</v>
      </c>
      <c r="D12" s="1">
        <v>21340</v>
      </c>
      <c r="E12" s="1">
        <v>15796</v>
      </c>
      <c r="F12" s="1">
        <v>7809</v>
      </c>
      <c r="G12" s="1">
        <v>3819</v>
      </c>
      <c r="H12" s="1">
        <v>3279</v>
      </c>
      <c r="I12" s="1">
        <v>1816</v>
      </c>
      <c r="J12" s="1">
        <v>1575</v>
      </c>
      <c r="K12" s="1">
        <v>400</v>
      </c>
      <c r="L12" s="1">
        <v>533</v>
      </c>
      <c r="M12" s="1">
        <v>90</v>
      </c>
      <c r="N12" s="1">
        <f t="shared" si="0"/>
        <v>79366</v>
      </c>
      <c r="O12" s="5" t="s">
        <v>22</v>
      </c>
      <c r="P12" s="12"/>
      <c r="Q12" s="12"/>
    </row>
    <row r="13" spans="1:17" ht="21.75">
      <c r="A13" s="11"/>
      <c r="B13" s="8" t="s">
        <v>23</v>
      </c>
      <c r="C13" s="7">
        <f>SUM(C11:C12)</f>
        <v>111566</v>
      </c>
      <c r="D13" s="7">
        <f aca="true" t="shared" si="3" ref="D13:N13">SUM(D11:D12)</f>
        <v>115568</v>
      </c>
      <c r="E13" s="7">
        <f t="shared" si="3"/>
        <v>79527</v>
      </c>
      <c r="F13" s="7">
        <f t="shared" si="3"/>
        <v>41996</v>
      </c>
      <c r="G13" s="7">
        <f t="shared" si="3"/>
        <v>35879</v>
      </c>
      <c r="H13" s="7">
        <f t="shared" si="3"/>
        <v>30730</v>
      </c>
      <c r="I13" s="7">
        <f t="shared" si="3"/>
        <v>20646</v>
      </c>
      <c r="J13" s="7">
        <f t="shared" si="3"/>
        <v>15003</v>
      </c>
      <c r="K13" s="7">
        <f t="shared" si="3"/>
        <v>9856</v>
      </c>
      <c r="L13" s="7">
        <f t="shared" si="3"/>
        <v>5087</v>
      </c>
      <c r="M13" s="7">
        <f t="shared" si="3"/>
        <v>3143</v>
      </c>
      <c r="N13" s="7">
        <f t="shared" si="3"/>
        <v>469001</v>
      </c>
      <c r="O13" s="9" t="s">
        <v>24</v>
      </c>
      <c r="P13" s="12"/>
      <c r="Q13" s="12"/>
    </row>
    <row r="14" spans="1:17" ht="21.75">
      <c r="A14" s="11" t="s">
        <v>29</v>
      </c>
      <c r="B14" s="4" t="s">
        <v>18</v>
      </c>
      <c r="C14" s="1">
        <v>42112</v>
      </c>
      <c r="D14" s="1">
        <v>52678</v>
      </c>
      <c r="E14" s="1">
        <v>42200</v>
      </c>
      <c r="F14" s="1">
        <v>27966</v>
      </c>
      <c r="G14" s="1">
        <v>28286</v>
      </c>
      <c r="H14" s="1">
        <v>25598</v>
      </c>
      <c r="I14" s="1">
        <v>17776</v>
      </c>
      <c r="J14" s="1">
        <v>13030</v>
      </c>
      <c r="K14" s="1">
        <v>9205</v>
      </c>
      <c r="L14" s="1">
        <v>4377</v>
      </c>
      <c r="M14" s="1">
        <v>2787</v>
      </c>
      <c r="N14" s="1">
        <f t="shared" si="0"/>
        <v>266015</v>
      </c>
      <c r="O14" s="5" t="s">
        <v>19</v>
      </c>
      <c r="P14" s="12" t="s">
        <v>30</v>
      </c>
      <c r="Q14" s="12"/>
    </row>
    <row r="15" spans="1:17" ht="21.75">
      <c r="A15" s="11"/>
      <c r="B15" s="4" t="s">
        <v>21</v>
      </c>
      <c r="C15" s="1">
        <v>6602</v>
      </c>
      <c r="D15" s="1">
        <v>5367</v>
      </c>
      <c r="E15" s="1">
        <v>5643</v>
      </c>
      <c r="F15" s="1">
        <v>3437</v>
      </c>
      <c r="G15" s="1">
        <v>1501</v>
      </c>
      <c r="H15" s="1">
        <v>2099</v>
      </c>
      <c r="I15" s="1">
        <v>1524</v>
      </c>
      <c r="J15" s="1">
        <v>1198</v>
      </c>
      <c r="K15" s="1">
        <v>400</v>
      </c>
      <c r="L15" s="1">
        <v>533</v>
      </c>
      <c r="M15" s="1">
        <v>40</v>
      </c>
      <c r="N15" s="1">
        <f t="shared" si="0"/>
        <v>28344</v>
      </c>
      <c r="O15" s="5" t="s">
        <v>22</v>
      </c>
      <c r="P15" s="12"/>
      <c r="Q15" s="12"/>
    </row>
    <row r="16" spans="1:17" ht="21.75">
      <c r="A16" s="11"/>
      <c r="B16" s="8" t="s">
        <v>23</v>
      </c>
      <c r="C16" s="7">
        <f>SUM(C14:C15)</f>
        <v>48714</v>
      </c>
      <c r="D16" s="7">
        <f aca="true" t="shared" si="4" ref="D16:N16">SUM(D14:D15)</f>
        <v>58045</v>
      </c>
      <c r="E16" s="7">
        <f t="shared" si="4"/>
        <v>47843</v>
      </c>
      <c r="F16" s="7">
        <f t="shared" si="4"/>
        <v>31403</v>
      </c>
      <c r="G16" s="7">
        <f t="shared" si="4"/>
        <v>29787</v>
      </c>
      <c r="H16" s="7">
        <f t="shared" si="4"/>
        <v>27697</v>
      </c>
      <c r="I16" s="7">
        <f t="shared" si="4"/>
        <v>19300</v>
      </c>
      <c r="J16" s="7">
        <f t="shared" si="4"/>
        <v>14228</v>
      </c>
      <c r="K16" s="7">
        <f t="shared" si="4"/>
        <v>9605</v>
      </c>
      <c r="L16" s="7">
        <f t="shared" si="4"/>
        <v>4910</v>
      </c>
      <c r="M16" s="7">
        <f t="shared" si="4"/>
        <v>2827</v>
      </c>
      <c r="N16" s="7">
        <f t="shared" si="4"/>
        <v>294359</v>
      </c>
      <c r="O16" s="9" t="s">
        <v>24</v>
      </c>
      <c r="P16" s="12"/>
      <c r="Q16" s="12"/>
    </row>
    <row r="17" spans="1:17" ht="21.75">
      <c r="A17" s="11" t="s">
        <v>31</v>
      </c>
      <c r="B17" s="4" t="s">
        <v>18</v>
      </c>
      <c r="C17" s="1">
        <v>46545</v>
      </c>
      <c r="D17" s="1">
        <v>41550</v>
      </c>
      <c r="E17" s="1">
        <v>21531</v>
      </c>
      <c r="F17" s="1">
        <v>6221</v>
      </c>
      <c r="G17" s="1">
        <v>3774</v>
      </c>
      <c r="H17" s="1">
        <v>1853</v>
      </c>
      <c r="I17" s="1">
        <v>1054</v>
      </c>
      <c r="J17" s="1">
        <v>398</v>
      </c>
      <c r="K17" s="1">
        <v>251</v>
      </c>
      <c r="L17" s="1">
        <v>177</v>
      </c>
      <c r="M17" s="1">
        <v>266</v>
      </c>
      <c r="N17" s="1">
        <f t="shared" si="0"/>
        <v>123620</v>
      </c>
      <c r="O17" s="5" t="s">
        <v>19</v>
      </c>
      <c r="P17" s="12" t="s">
        <v>32</v>
      </c>
      <c r="Q17" s="12"/>
    </row>
    <row r="18" spans="1:17" ht="21.75">
      <c r="A18" s="11"/>
      <c r="B18" s="4" t="s">
        <v>21</v>
      </c>
      <c r="C18" s="1">
        <v>16307</v>
      </c>
      <c r="D18" s="1">
        <v>15973</v>
      </c>
      <c r="E18" s="1">
        <v>10153</v>
      </c>
      <c r="F18" s="1">
        <v>4372</v>
      </c>
      <c r="G18" s="1">
        <v>2318</v>
      </c>
      <c r="H18" s="1">
        <v>1180</v>
      </c>
      <c r="I18" s="1">
        <v>292</v>
      </c>
      <c r="J18" s="1">
        <v>377</v>
      </c>
      <c r="K18" s="1" t="s">
        <v>33</v>
      </c>
      <c r="L18" s="1" t="s">
        <v>33</v>
      </c>
      <c r="M18" s="1">
        <v>50</v>
      </c>
      <c r="N18" s="1">
        <f t="shared" si="0"/>
        <v>51022</v>
      </c>
      <c r="O18" s="5" t="s">
        <v>22</v>
      </c>
      <c r="P18" s="12"/>
      <c r="Q18" s="12"/>
    </row>
    <row r="19" spans="1:17" ht="21.75">
      <c r="A19" s="11"/>
      <c r="B19" s="8" t="s">
        <v>23</v>
      </c>
      <c r="C19" s="7">
        <f>SUM(C17:C18)</f>
        <v>62852</v>
      </c>
      <c r="D19" s="7">
        <f aca="true" t="shared" si="5" ref="D19:N19">SUM(D17:D18)</f>
        <v>57523</v>
      </c>
      <c r="E19" s="7">
        <f t="shared" si="5"/>
        <v>31684</v>
      </c>
      <c r="F19" s="7">
        <f t="shared" si="5"/>
        <v>10593</v>
      </c>
      <c r="G19" s="7">
        <f t="shared" si="5"/>
        <v>6092</v>
      </c>
      <c r="H19" s="7">
        <f t="shared" si="5"/>
        <v>3033</v>
      </c>
      <c r="I19" s="7">
        <f t="shared" si="5"/>
        <v>1346</v>
      </c>
      <c r="J19" s="7">
        <f t="shared" si="5"/>
        <v>775</v>
      </c>
      <c r="K19" s="7">
        <f t="shared" si="5"/>
        <v>251</v>
      </c>
      <c r="L19" s="7">
        <f t="shared" si="5"/>
        <v>177</v>
      </c>
      <c r="M19" s="7">
        <f t="shared" si="5"/>
        <v>316</v>
      </c>
      <c r="N19" s="7">
        <f t="shared" si="5"/>
        <v>174642</v>
      </c>
      <c r="O19" s="9" t="s">
        <v>24</v>
      </c>
      <c r="P19" s="12"/>
      <c r="Q19" s="12"/>
    </row>
    <row r="20" spans="1:17" ht="21.75">
      <c r="A20" s="11" t="s">
        <v>34</v>
      </c>
      <c r="B20" s="4" t="s">
        <v>18</v>
      </c>
      <c r="C20" s="1">
        <v>646148</v>
      </c>
      <c r="D20" s="1">
        <v>192874</v>
      </c>
      <c r="E20" s="1">
        <v>56912</v>
      </c>
      <c r="F20" s="1">
        <v>21742</v>
      </c>
      <c r="G20" s="1">
        <v>20039</v>
      </c>
      <c r="H20" s="1">
        <v>18252</v>
      </c>
      <c r="I20" s="1">
        <v>22477</v>
      </c>
      <c r="J20" s="1">
        <v>36586</v>
      </c>
      <c r="K20" s="1">
        <v>29997</v>
      </c>
      <c r="L20" s="1">
        <v>65761</v>
      </c>
      <c r="M20" s="1">
        <v>234471</v>
      </c>
      <c r="N20" s="1">
        <f t="shared" si="0"/>
        <v>1345259</v>
      </c>
      <c r="O20" s="5" t="s">
        <v>19</v>
      </c>
      <c r="P20" s="12" t="s">
        <v>35</v>
      </c>
      <c r="Q20" s="12"/>
    </row>
    <row r="21" spans="1:17" ht="21.75">
      <c r="A21" s="11"/>
      <c r="B21" s="4" t="s">
        <v>21</v>
      </c>
      <c r="C21" s="1">
        <v>789327</v>
      </c>
      <c r="D21" s="1">
        <v>524406</v>
      </c>
      <c r="E21" s="1">
        <v>428331</v>
      </c>
      <c r="F21" s="1">
        <v>323252</v>
      </c>
      <c r="G21" s="1">
        <v>337552</v>
      </c>
      <c r="H21" s="1">
        <v>239404</v>
      </c>
      <c r="I21" s="1">
        <v>176654</v>
      </c>
      <c r="J21" s="1">
        <v>175524</v>
      </c>
      <c r="K21" s="1">
        <v>100670</v>
      </c>
      <c r="L21" s="1">
        <v>134995</v>
      </c>
      <c r="M21" s="1">
        <v>250134</v>
      </c>
      <c r="N21" s="1">
        <f t="shared" si="0"/>
        <v>3480249</v>
      </c>
      <c r="O21" s="5" t="s">
        <v>22</v>
      </c>
      <c r="P21" s="12"/>
      <c r="Q21" s="12"/>
    </row>
    <row r="22" spans="1:17" ht="21.75">
      <c r="A22" s="11"/>
      <c r="B22" s="8" t="s">
        <v>23</v>
      </c>
      <c r="C22" s="7">
        <f>SUM(C20:C21)</f>
        <v>1435475</v>
      </c>
      <c r="D22" s="7">
        <f aca="true" t="shared" si="6" ref="D22:N22">SUM(D20:D21)</f>
        <v>717280</v>
      </c>
      <c r="E22" s="7">
        <f t="shared" si="6"/>
        <v>485243</v>
      </c>
      <c r="F22" s="7">
        <f t="shared" si="6"/>
        <v>344994</v>
      </c>
      <c r="G22" s="7">
        <f t="shared" si="6"/>
        <v>357591</v>
      </c>
      <c r="H22" s="7">
        <f t="shared" si="6"/>
        <v>257656</v>
      </c>
      <c r="I22" s="7">
        <f t="shared" si="6"/>
        <v>199131</v>
      </c>
      <c r="J22" s="7">
        <f t="shared" si="6"/>
        <v>212110</v>
      </c>
      <c r="K22" s="7">
        <f t="shared" si="6"/>
        <v>130667</v>
      </c>
      <c r="L22" s="7">
        <f t="shared" si="6"/>
        <v>200756</v>
      </c>
      <c r="M22" s="7">
        <f t="shared" si="6"/>
        <v>484605</v>
      </c>
      <c r="N22" s="7">
        <f t="shared" si="6"/>
        <v>4825508</v>
      </c>
      <c r="O22" s="9" t="s">
        <v>24</v>
      </c>
      <c r="P22" s="12"/>
      <c r="Q22" s="12"/>
    </row>
    <row r="23" spans="1:17" ht="21.75">
      <c r="A23" s="11" t="s">
        <v>36</v>
      </c>
      <c r="B23" s="4" t="s">
        <v>18</v>
      </c>
      <c r="C23" s="1">
        <f aca="true" t="shared" si="7" ref="C23:N24">C5+C8+C11+C14+C17+C20</f>
        <v>1568359</v>
      </c>
      <c r="D23" s="1">
        <f t="shared" si="7"/>
        <v>1234886</v>
      </c>
      <c r="E23" s="1">
        <f t="shared" si="7"/>
        <v>1031817</v>
      </c>
      <c r="F23" s="1">
        <f t="shared" si="7"/>
        <v>768415</v>
      </c>
      <c r="G23" s="1">
        <f t="shared" si="7"/>
        <v>824663</v>
      </c>
      <c r="H23" s="1">
        <f t="shared" si="7"/>
        <v>627183</v>
      </c>
      <c r="I23" s="1">
        <f t="shared" si="7"/>
        <v>512855</v>
      </c>
      <c r="J23" s="1">
        <f t="shared" si="7"/>
        <v>432458</v>
      </c>
      <c r="K23" s="1">
        <f t="shared" si="7"/>
        <v>254055</v>
      </c>
      <c r="L23" s="1">
        <f t="shared" si="7"/>
        <v>288997</v>
      </c>
      <c r="M23" s="1">
        <f t="shared" si="7"/>
        <v>433614</v>
      </c>
      <c r="N23" s="1">
        <f t="shared" si="7"/>
        <v>7977302</v>
      </c>
      <c r="O23" s="5" t="s">
        <v>19</v>
      </c>
      <c r="P23" s="14" t="s">
        <v>24</v>
      </c>
      <c r="Q23" s="14"/>
    </row>
    <row r="24" spans="1:17" ht="21.75">
      <c r="A24" s="11"/>
      <c r="B24" s="4" t="s">
        <v>21</v>
      </c>
      <c r="C24" s="1">
        <f>C6+C9+C12+C15+C18+C21</f>
        <v>1173808</v>
      </c>
      <c r="D24" s="1">
        <f t="shared" si="7"/>
        <v>837376</v>
      </c>
      <c r="E24" s="1">
        <f t="shared" si="7"/>
        <v>720239</v>
      </c>
      <c r="F24" s="1">
        <f t="shared" si="7"/>
        <v>542903</v>
      </c>
      <c r="G24" s="1">
        <f t="shared" si="7"/>
        <v>581305</v>
      </c>
      <c r="H24" s="1">
        <f t="shared" si="7"/>
        <v>452037</v>
      </c>
      <c r="I24" s="1">
        <f t="shared" si="7"/>
        <v>294172</v>
      </c>
      <c r="J24" s="1">
        <f t="shared" si="7"/>
        <v>277409</v>
      </c>
      <c r="K24" s="1">
        <f>SUM(K21,K6,K18,K15,K12,K9)</f>
        <v>152840</v>
      </c>
      <c r="L24" s="1">
        <f>SUM(L21,L6,L18,L15,L12,L9)</f>
        <v>183050</v>
      </c>
      <c r="M24" s="1">
        <f>M6+M9+M12+M15+M18+M21</f>
        <v>283428</v>
      </c>
      <c r="N24" s="1">
        <f>N6+N9+N12+N15+N18+N21</f>
        <v>5498567</v>
      </c>
      <c r="O24" s="5" t="s">
        <v>22</v>
      </c>
      <c r="P24" s="14"/>
      <c r="Q24" s="14"/>
    </row>
    <row r="25" spans="1:17" ht="21.75">
      <c r="A25" s="11"/>
      <c r="B25" s="8" t="s">
        <v>23</v>
      </c>
      <c r="C25" s="7">
        <f>SUM(C23:C24)</f>
        <v>2742167</v>
      </c>
      <c r="D25" s="7">
        <f>SUM(D23:D24)</f>
        <v>2072262</v>
      </c>
      <c r="E25" s="7">
        <f aca="true" t="shared" si="8" ref="E25:N25">SUM(E23:E24)</f>
        <v>1752056</v>
      </c>
      <c r="F25" s="7">
        <f t="shared" si="8"/>
        <v>1311318</v>
      </c>
      <c r="G25" s="7">
        <f t="shared" si="8"/>
        <v>1405968</v>
      </c>
      <c r="H25" s="7">
        <f t="shared" si="8"/>
        <v>1079220</v>
      </c>
      <c r="I25" s="7">
        <f t="shared" si="8"/>
        <v>807027</v>
      </c>
      <c r="J25" s="7">
        <f t="shared" si="8"/>
        <v>709867</v>
      </c>
      <c r="K25" s="7">
        <f t="shared" si="8"/>
        <v>406895</v>
      </c>
      <c r="L25" s="7">
        <f t="shared" si="8"/>
        <v>472047</v>
      </c>
      <c r="M25" s="7">
        <f t="shared" si="8"/>
        <v>717042</v>
      </c>
      <c r="N25" s="7">
        <f t="shared" si="8"/>
        <v>13475869</v>
      </c>
      <c r="O25" s="9" t="s">
        <v>24</v>
      </c>
      <c r="P25" s="14"/>
      <c r="Q25" s="14"/>
    </row>
    <row r="26" spans="1:17" ht="15">
      <c r="A26" s="13" t="s">
        <v>37</v>
      </c>
      <c r="B26" s="13"/>
      <c r="C26" s="13"/>
      <c r="D26" s="13"/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>
      <c r="A27" s="10" t="s">
        <v>38</v>
      </c>
      <c r="B27" s="1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</sheetData>
  <mergeCells count="34">
    <mergeCell ref="C2:M2"/>
    <mergeCell ref="L3:L4"/>
    <mergeCell ref="M3:M4"/>
    <mergeCell ref="A1:Q1"/>
    <mergeCell ref="N2:N4"/>
    <mergeCell ref="O2:O4"/>
    <mergeCell ref="P2:Q4"/>
    <mergeCell ref="C3:C4"/>
    <mergeCell ref="F3:F4"/>
    <mergeCell ref="G3:G4"/>
    <mergeCell ref="A5:A7"/>
    <mergeCell ref="P5:Q7"/>
    <mergeCell ref="H3:H4"/>
    <mergeCell ref="I3:I4"/>
    <mergeCell ref="J3:J4"/>
    <mergeCell ref="K3:K4"/>
    <mergeCell ref="D3:D4"/>
    <mergeCell ref="E3:E4"/>
    <mergeCell ref="A2:A4"/>
    <mergeCell ref="B2:B4"/>
    <mergeCell ref="A8:A10"/>
    <mergeCell ref="P8:Q10"/>
    <mergeCell ref="A11:A13"/>
    <mergeCell ref="P11:Q13"/>
    <mergeCell ref="A27:B27"/>
    <mergeCell ref="A14:A16"/>
    <mergeCell ref="P14:Q16"/>
    <mergeCell ref="A17:A19"/>
    <mergeCell ref="P17:Q19"/>
    <mergeCell ref="A26:D26"/>
    <mergeCell ref="A20:A22"/>
    <mergeCell ref="P20:Q22"/>
    <mergeCell ref="A23:A25"/>
    <mergeCell ref="P23:Q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nic`</cp:lastModifiedBy>
  <dcterms:created xsi:type="dcterms:W3CDTF">1996-10-14T23:33:28Z</dcterms:created>
  <dcterms:modified xsi:type="dcterms:W3CDTF">2006-02-13T16:04:21Z</dcterms:modified>
  <cp:category/>
  <cp:version/>
  <cp:contentType/>
  <cp:contentStatus/>
</cp:coreProperties>
</file>