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120" windowWidth="8460" windowHeight="5520" activeTab="0"/>
  </bookViews>
  <sheets>
    <sheet name="ورقة1" sheetId="1" r:id="rId1"/>
  </sheets>
  <definedNames>
    <definedName name="_xlnm.Print_Area" localSheetId="0">'ورقة1'!$A$1:$V$35</definedName>
  </definedNames>
  <calcPr calcId="124519"/>
</workbook>
</file>

<file path=xl/sharedStrings.xml><?xml version="1.0" encoding="utf-8"?>
<sst xmlns="http://schemas.openxmlformats.org/spreadsheetml/2006/main" count="62" uniqueCount="26">
  <si>
    <t xml:space="preserve"> Details International  Airports</t>
  </si>
  <si>
    <t xml:space="preserve"> الركاب المغادرين (بالألف) Passengers(000)  Departing</t>
  </si>
  <si>
    <t xml:space="preserve"> الركاب القادمين (بالألف) Passengers(000) Arriving</t>
  </si>
  <si>
    <t>المطارات الدولية</t>
  </si>
  <si>
    <t>Sana'a International Airport</t>
  </si>
  <si>
    <t>Local</t>
  </si>
  <si>
    <t>محلي</t>
  </si>
  <si>
    <t xml:space="preserve">مطار صنعاء الدولي </t>
  </si>
  <si>
    <t>Inter</t>
  </si>
  <si>
    <t>عالمي</t>
  </si>
  <si>
    <t>Total</t>
  </si>
  <si>
    <t>Aden International Airport</t>
  </si>
  <si>
    <t xml:space="preserve">مطار عدن الدولي  </t>
  </si>
  <si>
    <t>Rayan International Airport</t>
  </si>
  <si>
    <t>Taiz International Airport</t>
  </si>
  <si>
    <t xml:space="preserve">مطار تعز الدولي </t>
  </si>
  <si>
    <t>Al-Hodaida International Airport</t>
  </si>
  <si>
    <t xml:space="preserve">مطار الحديده الدولي </t>
  </si>
  <si>
    <t>Sayaon International Airport</t>
  </si>
  <si>
    <t>مطار سيئون الدولي</t>
  </si>
  <si>
    <t>TOTAL</t>
  </si>
  <si>
    <t>المجموع</t>
  </si>
  <si>
    <t xml:space="preserve">مطار الريان الدولي(المكلا)  </t>
  </si>
  <si>
    <t>الإجمالي</t>
  </si>
  <si>
    <r>
      <rPr>
        <b/>
        <sz val="14"/>
        <color rgb="FF0070C0"/>
        <rFont val="Arial"/>
        <family val="2"/>
      </rPr>
      <t>المصدر:</t>
    </r>
    <r>
      <rPr>
        <b/>
        <sz val="14"/>
        <rFont val="Arial"/>
        <family val="2"/>
      </rPr>
      <t xml:space="preserve"> كتاب الاحصاء اعداد مختلفة</t>
    </r>
  </si>
  <si>
    <t xml:space="preserve">حركة المسافرين في المطارات الدولية للخطوط المحلية والعالمية للجمهورية للفترة (2001- 2009)  </t>
  </si>
</sst>
</file>

<file path=xl/styles.xml><?xml version="1.0" encoding="utf-8"?>
<styleSheet xmlns="http://schemas.openxmlformats.org/spreadsheetml/2006/main">
  <numFmts count="1">
    <numFmt numFmtId="164" formatCode="General_)"/>
  </numFmts>
  <fonts count="11"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Simplified Arabic"/>
      <family val="2"/>
    </font>
    <font>
      <b/>
      <sz val="12"/>
      <color indexed="8"/>
      <name val="Simplified Arabic"/>
      <family val="2"/>
    </font>
    <font>
      <b/>
      <sz val="12"/>
      <color indexed="8"/>
      <name val="Calibri"/>
      <family val="2"/>
      <scheme val="minor"/>
    </font>
    <font>
      <b/>
      <sz val="12"/>
      <color indexed="8"/>
      <name val="Arial"/>
      <family val="2"/>
    </font>
    <font>
      <b/>
      <sz val="14"/>
      <color rgb="FF0070C0"/>
      <name val="Arial"/>
      <family val="2"/>
    </font>
    <font>
      <b/>
      <sz val="16"/>
      <color indexed="9"/>
      <name val="Simplified Arabic"/>
      <family val="2"/>
    </font>
    <font>
      <b/>
      <sz val="14"/>
      <color indexed="8"/>
      <name val="Simplified Arabic"/>
      <family val="2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8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">
    <xf numFmtId="0" fontId="0" fillId="0" borderId="0" xfId="0"/>
    <xf numFmtId="0" fontId="1" fillId="0" borderId="0" xfId="0" applyFont="1"/>
    <xf numFmtId="164" fontId="4" fillId="2" borderId="1" xfId="0" applyNumberFormat="1" applyFont="1" applyFill="1" applyBorder="1" applyAlignment="1">
      <alignment horizontal="center" vertical="center" wrapText="1" readingOrder="2"/>
    </xf>
    <xf numFmtId="164" fontId="4" fillId="2" borderId="2" xfId="0" applyNumberFormat="1" applyFont="1" applyFill="1" applyBorder="1" applyAlignment="1">
      <alignment horizontal="center" vertical="center" wrapText="1" readingOrder="2"/>
    </xf>
    <xf numFmtId="164" fontId="4" fillId="2" borderId="3" xfId="0" applyNumberFormat="1" applyFont="1" applyFill="1" applyBorder="1" applyAlignment="1">
      <alignment horizontal="center" vertical="center"/>
    </xf>
    <xf numFmtId="164" fontId="5" fillId="2" borderId="3" xfId="0" applyNumberFormat="1" applyFont="1" applyFill="1" applyBorder="1" applyAlignment="1">
      <alignment horizontal="center" vertical="center"/>
    </xf>
    <xf numFmtId="164" fontId="5" fillId="2" borderId="4" xfId="0" applyNumberFormat="1" applyFont="1" applyFill="1" applyBorder="1" applyAlignment="1">
      <alignment horizontal="center" vertical="center"/>
    </xf>
    <xf numFmtId="164" fontId="5" fillId="2" borderId="5" xfId="0" applyNumberFormat="1" applyFont="1" applyFill="1" applyBorder="1" applyAlignment="1">
      <alignment horizontal="center" vertical="center"/>
    </xf>
    <xf numFmtId="1" fontId="6" fillId="0" borderId="3" xfId="0" applyNumberFormat="1" applyFont="1" applyBorder="1" applyAlignment="1">
      <alignment horizontal="center" vertical="center"/>
    </xf>
    <xf numFmtId="1" fontId="6" fillId="0" borderId="4" xfId="0" applyNumberFormat="1" applyFont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 vertical="center"/>
    </xf>
    <xf numFmtId="1" fontId="6" fillId="0" borderId="5" xfId="0" applyNumberFormat="1" applyFont="1" applyBorder="1" applyAlignment="1">
      <alignment horizontal="center" vertical="center"/>
    </xf>
    <xf numFmtId="1" fontId="6" fillId="3" borderId="3" xfId="0" applyNumberFormat="1" applyFont="1" applyFill="1" applyBorder="1" applyAlignment="1">
      <alignment horizontal="center" vertical="center"/>
    </xf>
    <xf numFmtId="1" fontId="6" fillId="3" borderId="4" xfId="0" applyNumberFormat="1" applyFont="1" applyFill="1" applyBorder="1" applyAlignment="1">
      <alignment horizontal="center" vertical="center"/>
    </xf>
    <xf numFmtId="164" fontId="4" fillId="2" borderId="3" xfId="0" applyNumberFormat="1" applyFont="1" applyFill="1" applyBorder="1" applyAlignment="1">
      <alignment horizontal="center" vertical="center" readingOrder="2"/>
    </xf>
    <xf numFmtId="164" fontId="4" fillId="3" borderId="3" xfId="0" applyNumberFormat="1" applyFont="1" applyFill="1" applyBorder="1" applyAlignment="1">
      <alignment horizontal="center" vertical="center" readingOrder="2"/>
    </xf>
    <xf numFmtId="164" fontId="4" fillId="3" borderId="3" xfId="0" applyNumberFormat="1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 wrapText="1" readingOrder="2"/>
    </xf>
    <xf numFmtId="1" fontId="10" fillId="0" borderId="3" xfId="0" applyNumberFormat="1" applyFont="1" applyFill="1" applyBorder="1" applyAlignment="1" applyProtection="1">
      <alignment horizontal="center" vertical="center"/>
      <protection/>
    </xf>
    <xf numFmtId="164" fontId="4" fillId="2" borderId="3" xfId="0" applyNumberFormat="1" applyFont="1" applyFill="1" applyBorder="1" applyAlignment="1">
      <alignment horizontal="center" vertical="center" readingOrder="2"/>
    </xf>
    <xf numFmtId="0" fontId="2" fillId="0" borderId="6" xfId="0" applyFont="1" applyBorder="1" applyAlignment="1">
      <alignment horizontal="right" vertical="center"/>
    </xf>
    <xf numFmtId="164" fontId="4" fillId="3" borderId="7" xfId="0" applyNumberFormat="1" applyFont="1" applyFill="1" applyBorder="1" applyAlignment="1">
      <alignment horizontal="center" vertical="center" readingOrder="2"/>
    </xf>
    <xf numFmtId="164" fontId="4" fillId="3" borderId="8" xfId="0" applyNumberFormat="1" applyFont="1" applyFill="1" applyBorder="1" applyAlignment="1">
      <alignment horizontal="center" vertical="center" readingOrder="2"/>
    </xf>
    <xf numFmtId="164" fontId="4" fillId="3" borderId="9" xfId="0" applyNumberFormat="1" applyFont="1" applyFill="1" applyBorder="1" applyAlignment="1">
      <alignment horizontal="center" vertical="center" readingOrder="2"/>
    </xf>
    <xf numFmtId="164" fontId="4" fillId="2" borderId="3" xfId="0" applyNumberFormat="1" applyFont="1" applyFill="1" applyBorder="1" applyAlignment="1">
      <alignment horizontal="center" vertical="center" wrapText="1" readingOrder="2"/>
    </xf>
    <xf numFmtId="164" fontId="8" fillId="4" borderId="10" xfId="0" applyNumberFormat="1" applyFont="1" applyFill="1" applyBorder="1" applyAlignment="1">
      <alignment horizontal="center" vertical="center" wrapText="1" readingOrder="2"/>
    </xf>
    <xf numFmtId="164" fontId="3" fillId="4" borderId="11" xfId="0" applyNumberFormat="1" applyFont="1" applyFill="1" applyBorder="1" applyAlignment="1">
      <alignment horizontal="center" vertical="center" wrapText="1" readingOrder="2"/>
    </xf>
    <xf numFmtId="164" fontId="3" fillId="4" borderId="4" xfId="0" applyNumberFormat="1" applyFont="1" applyFill="1" applyBorder="1" applyAlignment="1">
      <alignment horizontal="center" vertical="center" wrapText="1" readingOrder="2"/>
    </xf>
    <xf numFmtId="164" fontId="9" fillId="2" borderId="6" xfId="0" applyNumberFormat="1" applyFont="1" applyFill="1" applyBorder="1" applyAlignment="1">
      <alignment horizontal="center" vertical="center" wrapText="1" readingOrder="2"/>
    </xf>
    <xf numFmtId="164" fontId="4" fillId="2" borderId="6" xfId="0" applyNumberFormat="1" applyFont="1" applyFill="1" applyBorder="1" applyAlignment="1">
      <alignment horizontal="center" vertical="center" wrapText="1" readingOrder="2"/>
    </xf>
    <xf numFmtId="164" fontId="4" fillId="2" borderId="0" xfId="0" applyNumberFormat="1" applyFont="1" applyFill="1" applyBorder="1" applyAlignment="1">
      <alignment horizontal="center" vertical="center" wrapText="1" readingOrder="2"/>
    </xf>
    <xf numFmtId="164" fontId="4" fillId="2" borderId="1" xfId="0" applyNumberFormat="1" applyFont="1" applyFill="1" applyBorder="1" applyAlignment="1">
      <alignment horizontal="center" vertical="center" wrapText="1" readingOrder="2"/>
    </xf>
    <xf numFmtId="164" fontId="4" fillId="2" borderId="6" xfId="0" applyNumberFormat="1" applyFont="1" applyFill="1" applyBorder="1" applyAlignment="1">
      <alignment horizontal="center" vertical="center" readingOrder="2"/>
    </xf>
    <xf numFmtId="164" fontId="4" fillId="2" borderId="12" xfId="0" applyNumberFormat="1" applyFont="1" applyFill="1" applyBorder="1" applyAlignment="1">
      <alignment horizontal="center" vertical="center" readingOrder="2"/>
    </xf>
    <xf numFmtId="164" fontId="4" fillId="2" borderId="0" xfId="0" applyNumberFormat="1" applyFont="1" applyFill="1" applyBorder="1" applyAlignment="1">
      <alignment horizontal="center" vertical="center" readingOrder="2"/>
    </xf>
    <xf numFmtId="164" fontId="4" fillId="2" borderId="13" xfId="0" applyNumberFormat="1" applyFont="1" applyFill="1" applyBorder="1" applyAlignment="1">
      <alignment horizontal="center" vertical="center" readingOrder="2"/>
    </xf>
    <xf numFmtId="164" fontId="4" fillId="2" borderId="1" xfId="0" applyNumberFormat="1" applyFont="1" applyFill="1" applyBorder="1" applyAlignment="1">
      <alignment horizontal="center" vertical="center" readingOrder="2"/>
    </xf>
    <xf numFmtId="164" fontId="4" fillId="2" borderId="14" xfId="0" applyNumberFormat="1" applyFont="1" applyFill="1" applyBorder="1" applyAlignment="1">
      <alignment horizontal="center" vertical="center" readingOrder="2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5"/>
  <sheetViews>
    <sheetView rightToLeft="1" tabSelected="1" view="pageBreakPreview" zoomScale="55" zoomScaleSheetLayoutView="55" workbookViewId="0" topLeftCell="A22">
      <selection activeCell="D41" sqref="D41"/>
    </sheetView>
  </sheetViews>
  <sheetFormatPr defaultColWidth="9.140625" defaultRowHeight="12.75"/>
  <cols>
    <col min="1" max="1" width="36.421875" style="0" bestFit="1" customWidth="1"/>
    <col min="2" max="2" width="7.7109375" style="0" bestFit="1" customWidth="1"/>
    <col min="10" max="10" width="8.57421875" style="0" customWidth="1"/>
    <col min="11" max="11" width="9.140625" style="0" customWidth="1"/>
    <col min="12" max="12" width="11.00390625" style="0" customWidth="1"/>
    <col min="14" max="14" width="10.57421875" style="0" customWidth="1"/>
    <col min="15" max="15" width="10.00390625" style="0" customWidth="1"/>
    <col min="16" max="16" width="9.7109375" style="0" customWidth="1"/>
    <col min="17" max="19" width="10.7109375" style="0" customWidth="1"/>
    <col min="20" max="20" width="11.57421875" style="0" customWidth="1"/>
    <col min="21" max="21" width="25.57421875" style="0" customWidth="1"/>
    <col min="22" max="22" width="34.00390625" style="0" customWidth="1"/>
  </cols>
  <sheetData>
    <row r="1" spans="1:22" ht="51.75" customHeight="1">
      <c r="A1" s="25" t="s">
        <v>25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7"/>
    </row>
    <row r="2" spans="1:22" ht="18" customHeight="1">
      <c r="A2" s="24" t="s">
        <v>3</v>
      </c>
      <c r="B2" s="24"/>
      <c r="C2" s="28" t="s">
        <v>2</v>
      </c>
      <c r="D2" s="29"/>
      <c r="E2" s="29"/>
      <c r="F2" s="29"/>
      <c r="G2" s="29"/>
      <c r="H2" s="29"/>
      <c r="I2" s="29"/>
      <c r="J2" s="29"/>
      <c r="K2" s="29"/>
      <c r="L2" s="28" t="s">
        <v>1</v>
      </c>
      <c r="M2" s="29"/>
      <c r="N2" s="29"/>
      <c r="O2" s="29"/>
      <c r="P2" s="29"/>
      <c r="Q2" s="29"/>
      <c r="R2" s="29"/>
      <c r="S2" s="29"/>
      <c r="T2" s="29"/>
      <c r="U2" s="32" t="s">
        <v>0</v>
      </c>
      <c r="V2" s="33"/>
    </row>
    <row r="3" spans="1:22" ht="12.75" customHeight="1">
      <c r="A3" s="24"/>
      <c r="B3" s="24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4"/>
      <c r="V3" s="35"/>
    </row>
    <row r="4" spans="1:22" ht="59.25" customHeight="1">
      <c r="A4" s="24"/>
      <c r="B4" s="24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4"/>
      <c r="V4" s="35"/>
    </row>
    <row r="5" spans="1:22" ht="12.75" customHeight="1" hidden="1">
      <c r="A5" s="24"/>
      <c r="B5" s="24"/>
      <c r="C5" s="2"/>
      <c r="D5" s="2"/>
      <c r="E5" s="2"/>
      <c r="F5" s="2"/>
      <c r="G5" s="2"/>
      <c r="H5" s="2"/>
      <c r="I5" s="2"/>
      <c r="J5" s="17"/>
      <c r="K5" s="2"/>
      <c r="L5" s="3"/>
      <c r="M5" s="2"/>
      <c r="N5" s="2"/>
      <c r="O5" s="2"/>
      <c r="P5" s="2"/>
      <c r="Q5" s="2"/>
      <c r="R5" s="2"/>
      <c r="S5" s="17"/>
      <c r="T5" s="2"/>
      <c r="U5" s="34"/>
      <c r="V5" s="35"/>
    </row>
    <row r="6" spans="1:22" ht="12.75" customHeight="1" hidden="1">
      <c r="A6" s="24"/>
      <c r="B6" s="24"/>
      <c r="C6" s="2"/>
      <c r="D6" s="2"/>
      <c r="E6" s="2"/>
      <c r="F6" s="2"/>
      <c r="G6" s="2"/>
      <c r="H6" s="2"/>
      <c r="I6" s="2"/>
      <c r="J6" s="17"/>
      <c r="K6" s="2"/>
      <c r="L6" s="3"/>
      <c r="M6" s="2"/>
      <c r="N6" s="2"/>
      <c r="O6" s="2"/>
      <c r="P6" s="2"/>
      <c r="Q6" s="2"/>
      <c r="R6" s="2"/>
      <c r="S6" s="17"/>
      <c r="T6" s="2"/>
      <c r="U6" s="34"/>
      <c r="V6" s="35"/>
    </row>
    <row r="7" spans="1:22" ht="12.75" customHeight="1" hidden="1">
      <c r="A7" s="24"/>
      <c r="B7" s="24"/>
      <c r="C7" s="2"/>
      <c r="D7" s="2"/>
      <c r="E7" s="2"/>
      <c r="F7" s="2"/>
      <c r="G7" s="2"/>
      <c r="H7" s="2"/>
      <c r="I7" s="2"/>
      <c r="J7" s="17"/>
      <c r="K7" s="2"/>
      <c r="L7" s="3"/>
      <c r="M7" s="2"/>
      <c r="N7" s="2"/>
      <c r="O7" s="2"/>
      <c r="P7" s="2"/>
      <c r="Q7" s="2"/>
      <c r="R7" s="2"/>
      <c r="S7" s="17"/>
      <c r="T7" s="2"/>
      <c r="U7" s="34"/>
      <c r="V7" s="35"/>
    </row>
    <row r="8" spans="1:22" ht="12.75" customHeight="1" hidden="1">
      <c r="A8" s="24"/>
      <c r="B8" s="24"/>
      <c r="C8" s="2"/>
      <c r="D8" s="2"/>
      <c r="E8" s="2"/>
      <c r="F8" s="2"/>
      <c r="G8" s="2"/>
      <c r="H8" s="2"/>
      <c r="I8" s="2"/>
      <c r="J8" s="17"/>
      <c r="K8" s="2"/>
      <c r="L8" s="3"/>
      <c r="M8" s="2"/>
      <c r="N8" s="2"/>
      <c r="O8" s="2"/>
      <c r="P8" s="2"/>
      <c r="Q8" s="2"/>
      <c r="R8" s="2"/>
      <c r="S8" s="17"/>
      <c r="T8" s="2"/>
      <c r="U8" s="34"/>
      <c r="V8" s="35"/>
    </row>
    <row r="9" spans="1:22" ht="12.75" customHeight="1" hidden="1">
      <c r="A9" s="24"/>
      <c r="B9" s="24"/>
      <c r="C9" s="2"/>
      <c r="D9" s="2"/>
      <c r="E9" s="2"/>
      <c r="F9" s="2"/>
      <c r="G9" s="2"/>
      <c r="H9" s="2"/>
      <c r="I9" s="2"/>
      <c r="J9" s="17"/>
      <c r="K9" s="2"/>
      <c r="L9" s="3"/>
      <c r="M9" s="2"/>
      <c r="N9" s="2"/>
      <c r="O9" s="2"/>
      <c r="P9" s="2"/>
      <c r="Q9" s="2"/>
      <c r="R9" s="2"/>
      <c r="S9" s="17"/>
      <c r="T9" s="2"/>
      <c r="U9" s="34"/>
      <c r="V9" s="35"/>
    </row>
    <row r="10" spans="1:22" ht="12.75" customHeight="1" hidden="1">
      <c r="A10" s="24"/>
      <c r="B10" s="24"/>
      <c r="C10" s="2"/>
      <c r="D10" s="2"/>
      <c r="E10" s="2"/>
      <c r="F10" s="2"/>
      <c r="G10" s="2"/>
      <c r="H10" s="2"/>
      <c r="I10" s="2"/>
      <c r="J10" s="17"/>
      <c r="K10" s="2"/>
      <c r="L10" s="3"/>
      <c r="M10" s="2"/>
      <c r="N10" s="2"/>
      <c r="O10" s="2"/>
      <c r="P10" s="2"/>
      <c r="Q10" s="2"/>
      <c r="R10" s="2"/>
      <c r="S10" s="17"/>
      <c r="T10" s="2"/>
      <c r="U10" s="34"/>
      <c r="V10" s="35"/>
    </row>
    <row r="11" spans="1:22" ht="12.75" customHeight="1" hidden="1">
      <c r="A11" s="24"/>
      <c r="B11" s="24"/>
      <c r="C11" s="2"/>
      <c r="D11" s="2"/>
      <c r="E11" s="2"/>
      <c r="F11" s="2"/>
      <c r="G11" s="2"/>
      <c r="H11" s="2"/>
      <c r="I11" s="2"/>
      <c r="J11" s="17"/>
      <c r="K11" s="2"/>
      <c r="L11" s="3"/>
      <c r="M11" s="2"/>
      <c r="N11" s="2"/>
      <c r="O11" s="2"/>
      <c r="P11" s="2"/>
      <c r="Q11" s="2"/>
      <c r="R11" s="2"/>
      <c r="S11" s="17"/>
      <c r="T11" s="2"/>
      <c r="U11" s="34"/>
      <c r="V11" s="35"/>
    </row>
    <row r="12" spans="1:22" ht="12.75" customHeight="1" hidden="1">
      <c r="A12" s="24"/>
      <c r="B12" s="24"/>
      <c r="C12" s="2"/>
      <c r="D12" s="2"/>
      <c r="E12" s="2"/>
      <c r="F12" s="2"/>
      <c r="G12" s="2"/>
      <c r="H12" s="2"/>
      <c r="I12" s="2"/>
      <c r="J12" s="17"/>
      <c r="K12" s="2"/>
      <c r="L12" s="3"/>
      <c r="M12" s="2"/>
      <c r="N12" s="2"/>
      <c r="O12" s="2"/>
      <c r="P12" s="2"/>
      <c r="Q12" s="2"/>
      <c r="R12" s="2"/>
      <c r="S12" s="17"/>
      <c r="T12" s="2"/>
      <c r="U12" s="34"/>
      <c r="V12" s="35"/>
    </row>
    <row r="13" spans="1:22" ht="72" customHeight="1">
      <c r="A13" s="24"/>
      <c r="B13" s="24"/>
      <c r="C13" s="5">
        <v>2001</v>
      </c>
      <c r="D13" s="5">
        <v>2002</v>
      </c>
      <c r="E13" s="5">
        <v>2003</v>
      </c>
      <c r="F13" s="6">
        <v>2004</v>
      </c>
      <c r="G13" s="6">
        <v>2005</v>
      </c>
      <c r="H13" s="6">
        <v>2006</v>
      </c>
      <c r="I13" s="6">
        <v>2007</v>
      </c>
      <c r="J13" s="6">
        <v>2008</v>
      </c>
      <c r="K13" s="6">
        <v>2009</v>
      </c>
      <c r="L13" s="7">
        <v>2001</v>
      </c>
      <c r="M13" s="5">
        <v>2002</v>
      </c>
      <c r="N13" s="5">
        <v>2003</v>
      </c>
      <c r="O13" s="5">
        <v>2004</v>
      </c>
      <c r="P13" s="5">
        <v>2005</v>
      </c>
      <c r="Q13" s="5">
        <v>2006</v>
      </c>
      <c r="R13" s="5">
        <v>2007</v>
      </c>
      <c r="S13" s="5">
        <v>2008</v>
      </c>
      <c r="T13" s="5">
        <v>2009</v>
      </c>
      <c r="U13" s="36"/>
      <c r="V13" s="37"/>
    </row>
    <row r="14" spans="1:22" ht="30" customHeight="1">
      <c r="A14" s="19" t="s">
        <v>7</v>
      </c>
      <c r="B14" s="14" t="s">
        <v>6</v>
      </c>
      <c r="C14" s="8">
        <v>87</v>
      </c>
      <c r="D14" s="8">
        <v>94</v>
      </c>
      <c r="E14" s="8">
        <v>80</v>
      </c>
      <c r="F14" s="9">
        <v>99</v>
      </c>
      <c r="G14" s="9">
        <v>99</v>
      </c>
      <c r="H14" s="10">
        <v>123</v>
      </c>
      <c r="I14" s="10">
        <v>146</v>
      </c>
      <c r="J14" s="10">
        <v>158</v>
      </c>
      <c r="K14" s="11">
        <v>215</v>
      </c>
      <c r="L14" s="11">
        <v>88</v>
      </c>
      <c r="M14" s="8">
        <v>92</v>
      </c>
      <c r="N14" s="8">
        <v>75</v>
      </c>
      <c r="O14" s="10">
        <v>93</v>
      </c>
      <c r="P14" s="10">
        <v>92</v>
      </c>
      <c r="Q14" s="10">
        <v>114</v>
      </c>
      <c r="R14" s="10">
        <v>137</v>
      </c>
      <c r="S14" s="10">
        <v>151</v>
      </c>
      <c r="T14" s="18">
        <v>208</v>
      </c>
      <c r="U14" s="4" t="s">
        <v>5</v>
      </c>
      <c r="V14" s="24" t="s">
        <v>4</v>
      </c>
    </row>
    <row r="15" spans="1:22" ht="27" customHeight="1">
      <c r="A15" s="19"/>
      <c r="B15" s="14" t="s">
        <v>9</v>
      </c>
      <c r="C15" s="8">
        <v>381</v>
      </c>
      <c r="D15" s="8">
        <v>404</v>
      </c>
      <c r="E15" s="8">
        <v>391</v>
      </c>
      <c r="F15" s="9">
        <v>442</v>
      </c>
      <c r="G15" s="9">
        <v>544</v>
      </c>
      <c r="H15" s="10">
        <v>589</v>
      </c>
      <c r="I15" s="10">
        <v>637</v>
      </c>
      <c r="J15" s="10">
        <v>722</v>
      </c>
      <c r="K15" s="11">
        <v>612</v>
      </c>
      <c r="L15" s="11">
        <v>326</v>
      </c>
      <c r="M15" s="8">
        <v>340</v>
      </c>
      <c r="N15" s="8">
        <v>363</v>
      </c>
      <c r="O15" s="10">
        <v>427</v>
      </c>
      <c r="P15" s="10">
        <v>536</v>
      </c>
      <c r="Q15" s="10">
        <v>578</v>
      </c>
      <c r="R15" s="10">
        <v>650</v>
      </c>
      <c r="S15" s="10">
        <v>703</v>
      </c>
      <c r="T15" s="18">
        <v>613</v>
      </c>
      <c r="U15" s="4" t="s">
        <v>8</v>
      </c>
      <c r="V15" s="24"/>
    </row>
    <row r="16" spans="1:22" ht="26.25" customHeight="1">
      <c r="A16" s="19"/>
      <c r="B16" s="15" t="s">
        <v>23</v>
      </c>
      <c r="C16" s="12">
        <f>SUM(C14:C15)</f>
        <v>468</v>
      </c>
      <c r="D16" s="12">
        <f aca="true" t="shared" si="0" ref="D16:L16">SUM(D14:D15)</f>
        <v>498</v>
      </c>
      <c r="E16" s="12">
        <f t="shared" si="0"/>
        <v>471</v>
      </c>
      <c r="F16" s="12">
        <f t="shared" si="0"/>
        <v>541</v>
      </c>
      <c r="G16" s="12">
        <f t="shared" si="0"/>
        <v>643</v>
      </c>
      <c r="H16" s="12">
        <f t="shared" si="0"/>
        <v>712</v>
      </c>
      <c r="I16" s="13">
        <f aca="true" t="shared" si="1" ref="I16">SUM(I14:I15)</f>
        <v>783</v>
      </c>
      <c r="J16" s="13">
        <f aca="true" t="shared" si="2" ref="J16">SUM(J14:J15)</f>
        <v>880</v>
      </c>
      <c r="K16" s="13">
        <f>SUM(K14:K15)</f>
        <v>827</v>
      </c>
      <c r="L16" s="12">
        <f t="shared" si="0"/>
        <v>414</v>
      </c>
      <c r="M16" s="12">
        <f>SUM(M14:M15)</f>
        <v>432</v>
      </c>
      <c r="N16" s="12">
        <f>SUM(N14:N15)</f>
        <v>438</v>
      </c>
      <c r="O16" s="12">
        <f>SUM(O14:O15)</f>
        <v>520</v>
      </c>
      <c r="P16" s="12">
        <f>SUM(P14:P15)</f>
        <v>628</v>
      </c>
      <c r="Q16" s="12">
        <f>SUM(Q14:Q15)</f>
        <v>692</v>
      </c>
      <c r="R16" s="13">
        <f aca="true" t="shared" si="3" ref="R16">SUM(R14:R15)</f>
        <v>787</v>
      </c>
      <c r="S16" s="13">
        <f aca="true" t="shared" si="4" ref="S16">SUM(S14:S15)</f>
        <v>854</v>
      </c>
      <c r="T16" s="13">
        <f aca="true" t="shared" si="5" ref="T16">T14+T15</f>
        <v>821</v>
      </c>
      <c r="U16" s="16" t="s">
        <v>10</v>
      </c>
      <c r="V16" s="24"/>
    </row>
    <row r="17" spans="1:22" ht="32.25" customHeight="1">
      <c r="A17" s="19" t="s">
        <v>12</v>
      </c>
      <c r="B17" s="14" t="s">
        <v>6</v>
      </c>
      <c r="C17" s="8">
        <v>50</v>
      </c>
      <c r="D17" s="8">
        <v>50</v>
      </c>
      <c r="E17" s="8">
        <v>50</v>
      </c>
      <c r="F17" s="9">
        <v>51</v>
      </c>
      <c r="G17" s="9">
        <v>54</v>
      </c>
      <c r="H17" s="10">
        <v>59</v>
      </c>
      <c r="I17" s="10">
        <v>61</v>
      </c>
      <c r="J17" s="10">
        <v>65</v>
      </c>
      <c r="K17" s="11">
        <v>80</v>
      </c>
      <c r="L17" s="11">
        <v>54</v>
      </c>
      <c r="M17" s="8">
        <v>53</v>
      </c>
      <c r="N17" s="8">
        <v>52</v>
      </c>
      <c r="O17" s="10">
        <v>55</v>
      </c>
      <c r="P17" s="10">
        <v>55</v>
      </c>
      <c r="Q17" s="10">
        <v>56</v>
      </c>
      <c r="R17" s="10">
        <v>63</v>
      </c>
      <c r="S17" s="10">
        <v>69</v>
      </c>
      <c r="T17" s="18">
        <v>86</v>
      </c>
      <c r="U17" s="4" t="s">
        <v>5</v>
      </c>
      <c r="V17" s="24" t="s">
        <v>11</v>
      </c>
    </row>
    <row r="18" spans="1:22" ht="23.25">
      <c r="A18" s="19"/>
      <c r="B18" s="14" t="s">
        <v>9</v>
      </c>
      <c r="C18" s="8">
        <v>37</v>
      </c>
      <c r="D18" s="8">
        <v>35</v>
      </c>
      <c r="E18" s="8">
        <v>37</v>
      </c>
      <c r="F18" s="9">
        <v>40</v>
      </c>
      <c r="G18" s="9">
        <v>43</v>
      </c>
      <c r="H18" s="10">
        <v>40</v>
      </c>
      <c r="I18" s="10">
        <v>50</v>
      </c>
      <c r="J18" s="10">
        <v>54</v>
      </c>
      <c r="K18" s="11">
        <v>63</v>
      </c>
      <c r="L18" s="11">
        <v>42</v>
      </c>
      <c r="M18" s="8">
        <v>42</v>
      </c>
      <c r="N18" s="8">
        <v>44</v>
      </c>
      <c r="O18" s="10">
        <v>44</v>
      </c>
      <c r="P18" s="10">
        <v>51</v>
      </c>
      <c r="Q18" s="10">
        <v>49</v>
      </c>
      <c r="R18" s="10">
        <v>50</v>
      </c>
      <c r="S18" s="10">
        <v>59</v>
      </c>
      <c r="T18" s="18">
        <v>70</v>
      </c>
      <c r="U18" s="4" t="s">
        <v>8</v>
      </c>
      <c r="V18" s="24"/>
    </row>
    <row r="19" spans="1:22" ht="29.25" customHeight="1">
      <c r="A19" s="19"/>
      <c r="B19" s="15" t="s">
        <v>23</v>
      </c>
      <c r="C19" s="12">
        <f>SUM(C17:C18)</f>
        <v>87</v>
      </c>
      <c r="D19" s="12">
        <f aca="true" t="shared" si="6" ref="D19:Q19">SUM(D17:D18)</f>
        <v>85</v>
      </c>
      <c r="E19" s="12">
        <f t="shared" si="6"/>
        <v>87</v>
      </c>
      <c r="F19" s="12">
        <f t="shared" si="6"/>
        <v>91</v>
      </c>
      <c r="G19" s="12">
        <f t="shared" si="6"/>
        <v>97</v>
      </c>
      <c r="H19" s="12">
        <f t="shared" si="6"/>
        <v>99</v>
      </c>
      <c r="I19" s="13">
        <f aca="true" t="shared" si="7" ref="I19">SUM(I17:I18)</f>
        <v>111</v>
      </c>
      <c r="J19" s="13">
        <f aca="true" t="shared" si="8" ref="J19">SUM(J17:J18)</f>
        <v>119</v>
      </c>
      <c r="K19" s="13">
        <f>SUM(K17:K18)</f>
        <v>143</v>
      </c>
      <c r="L19" s="12">
        <f t="shared" si="6"/>
        <v>96</v>
      </c>
      <c r="M19" s="12">
        <f t="shared" si="6"/>
        <v>95</v>
      </c>
      <c r="N19" s="12">
        <f t="shared" si="6"/>
        <v>96</v>
      </c>
      <c r="O19" s="12">
        <f t="shared" si="6"/>
        <v>99</v>
      </c>
      <c r="P19" s="12">
        <f t="shared" si="6"/>
        <v>106</v>
      </c>
      <c r="Q19" s="12">
        <f t="shared" si="6"/>
        <v>105</v>
      </c>
      <c r="R19" s="13">
        <f>SUM(R17:R18)</f>
        <v>113</v>
      </c>
      <c r="S19" s="13">
        <f aca="true" t="shared" si="9" ref="S19">SUM(S17:S18)</f>
        <v>128</v>
      </c>
      <c r="T19" s="13">
        <f aca="true" t="shared" si="10" ref="T19">T17+T18</f>
        <v>156</v>
      </c>
      <c r="U19" s="16" t="s">
        <v>10</v>
      </c>
      <c r="V19" s="24"/>
    </row>
    <row r="20" spans="1:22" ht="43.5" customHeight="1">
      <c r="A20" s="19" t="s">
        <v>22</v>
      </c>
      <c r="B20" s="14" t="s">
        <v>6</v>
      </c>
      <c r="C20" s="8">
        <v>37</v>
      </c>
      <c r="D20" s="8">
        <v>38</v>
      </c>
      <c r="E20" s="8">
        <v>37</v>
      </c>
      <c r="F20" s="9">
        <v>37</v>
      </c>
      <c r="G20" s="9">
        <v>50</v>
      </c>
      <c r="H20" s="10">
        <v>48</v>
      </c>
      <c r="I20" s="10">
        <v>47</v>
      </c>
      <c r="J20" s="10">
        <v>55</v>
      </c>
      <c r="K20" s="11">
        <v>57</v>
      </c>
      <c r="L20" s="11">
        <v>39</v>
      </c>
      <c r="M20" s="8">
        <v>39</v>
      </c>
      <c r="N20" s="8">
        <v>39</v>
      </c>
      <c r="O20" s="10">
        <v>39</v>
      </c>
      <c r="P20" s="10">
        <v>52</v>
      </c>
      <c r="Q20" s="10">
        <v>47</v>
      </c>
      <c r="R20" s="10">
        <v>52</v>
      </c>
      <c r="S20" s="10">
        <v>55</v>
      </c>
      <c r="T20" s="18">
        <v>56</v>
      </c>
      <c r="U20" s="4" t="s">
        <v>5</v>
      </c>
      <c r="V20" s="24" t="s">
        <v>13</v>
      </c>
    </row>
    <row r="21" spans="1:22" ht="23.25">
      <c r="A21" s="19"/>
      <c r="B21" s="14" t="s">
        <v>9</v>
      </c>
      <c r="C21" s="8">
        <v>13</v>
      </c>
      <c r="D21" s="8">
        <v>13</v>
      </c>
      <c r="E21" s="8">
        <v>13</v>
      </c>
      <c r="F21" s="9">
        <v>13</v>
      </c>
      <c r="G21" s="9">
        <v>18</v>
      </c>
      <c r="H21" s="10">
        <v>13</v>
      </c>
      <c r="I21" s="10">
        <v>14</v>
      </c>
      <c r="J21" s="10">
        <v>15</v>
      </c>
      <c r="K21" s="11">
        <v>14</v>
      </c>
      <c r="L21" s="11">
        <v>18</v>
      </c>
      <c r="M21" s="8">
        <v>18</v>
      </c>
      <c r="N21" s="8">
        <v>17</v>
      </c>
      <c r="O21" s="10">
        <v>19</v>
      </c>
      <c r="P21" s="10">
        <v>28</v>
      </c>
      <c r="Q21" s="10">
        <v>19</v>
      </c>
      <c r="R21" s="10">
        <v>16</v>
      </c>
      <c r="S21" s="10">
        <v>18</v>
      </c>
      <c r="T21" s="18">
        <v>21</v>
      </c>
      <c r="U21" s="4" t="s">
        <v>8</v>
      </c>
      <c r="V21" s="24"/>
    </row>
    <row r="22" spans="1:22" ht="26.25" customHeight="1">
      <c r="A22" s="19"/>
      <c r="B22" s="15" t="s">
        <v>23</v>
      </c>
      <c r="C22" s="12">
        <f>SUM(C20:C21)</f>
        <v>50</v>
      </c>
      <c r="D22" s="12">
        <f aca="true" t="shared" si="11" ref="D22:Q22">SUM(D20:D21)</f>
        <v>51</v>
      </c>
      <c r="E22" s="12">
        <f t="shared" si="11"/>
        <v>50</v>
      </c>
      <c r="F22" s="12">
        <f t="shared" si="11"/>
        <v>50</v>
      </c>
      <c r="G22" s="12">
        <f t="shared" si="11"/>
        <v>68</v>
      </c>
      <c r="H22" s="12">
        <f t="shared" si="11"/>
        <v>61</v>
      </c>
      <c r="I22" s="13">
        <v>61</v>
      </c>
      <c r="J22" s="13">
        <f>SUM(J20:J21)</f>
        <v>70</v>
      </c>
      <c r="K22" s="13">
        <f>SUM(K20:K21)</f>
        <v>71</v>
      </c>
      <c r="L22" s="12">
        <f t="shared" si="11"/>
        <v>57</v>
      </c>
      <c r="M22" s="12">
        <f t="shared" si="11"/>
        <v>57</v>
      </c>
      <c r="N22" s="12">
        <f t="shared" si="11"/>
        <v>56</v>
      </c>
      <c r="O22" s="12">
        <f t="shared" si="11"/>
        <v>58</v>
      </c>
      <c r="P22" s="12">
        <f t="shared" si="11"/>
        <v>80</v>
      </c>
      <c r="Q22" s="12">
        <f t="shared" si="11"/>
        <v>66</v>
      </c>
      <c r="R22" s="13">
        <v>68</v>
      </c>
      <c r="S22" s="13">
        <f aca="true" t="shared" si="12" ref="S22">SUM(S20:S21)</f>
        <v>73</v>
      </c>
      <c r="T22" s="13">
        <f aca="true" t="shared" si="13" ref="T22">T20+T21</f>
        <v>77</v>
      </c>
      <c r="U22" s="16" t="s">
        <v>10</v>
      </c>
      <c r="V22" s="24"/>
    </row>
    <row r="23" spans="1:22" ht="43.5" customHeight="1">
      <c r="A23" s="19" t="s">
        <v>15</v>
      </c>
      <c r="B23" s="14" t="s">
        <v>6</v>
      </c>
      <c r="C23" s="8">
        <v>10</v>
      </c>
      <c r="D23" s="8">
        <v>8</v>
      </c>
      <c r="E23" s="8">
        <v>2</v>
      </c>
      <c r="F23" s="9">
        <v>8</v>
      </c>
      <c r="G23" s="9">
        <v>8</v>
      </c>
      <c r="H23" s="10">
        <v>9</v>
      </c>
      <c r="I23" s="10">
        <v>8</v>
      </c>
      <c r="J23" s="10">
        <v>10</v>
      </c>
      <c r="K23" s="11">
        <v>21</v>
      </c>
      <c r="L23" s="11">
        <v>12</v>
      </c>
      <c r="M23" s="8">
        <v>10</v>
      </c>
      <c r="N23" s="8">
        <v>3</v>
      </c>
      <c r="O23" s="10">
        <v>8</v>
      </c>
      <c r="P23" s="10">
        <v>9</v>
      </c>
      <c r="Q23" s="10">
        <v>10</v>
      </c>
      <c r="R23" s="10">
        <v>8</v>
      </c>
      <c r="S23" s="10">
        <v>10</v>
      </c>
      <c r="T23" s="18">
        <v>23</v>
      </c>
      <c r="U23" s="4" t="s">
        <v>5</v>
      </c>
      <c r="V23" s="24" t="s">
        <v>14</v>
      </c>
    </row>
    <row r="24" spans="1:22" ht="23.25">
      <c r="A24" s="19"/>
      <c r="B24" s="14" t="s">
        <v>9</v>
      </c>
      <c r="C24" s="8">
        <v>12</v>
      </c>
      <c r="D24" s="8">
        <v>6</v>
      </c>
      <c r="E24" s="8">
        <v>2</v>
      </c>
      <c r="F24" s="9">
        <v>6</v>
      </c>
      <c r="G24" s="9">
        <v>6</v>
      </c>
      <c r="H24" s="10">
        <v>6</v>
      </c>
      <c r="I24" s="10">
        <v>5</v>
      </c>
      <c r="J24" s="10">
        <v>8</v>
      </c>
      <c r="K24" s="11">
        <v>8</v>
      </c>
      <c r="L24" s="11">
        <v>7</v>
      </c>
      <c r="M24" s="8">
        <v>8</v>
      </c>
      <c r="N24" s="8">
        <v>2</v>
      </c>
      <c r="O24" s="10">
        <v>7</v>
      </c>
      <c r="P24" s="10">
        <v>9</v>
      </c>
      <c r="Q24" s="10">
        <v>8</v>
      </c>
      <c r="R24" s="10">
        <v>7</v>
      </c>
      <c r="S24" s="10">
        <v>10</v>
      </c>
      <c r="T24" s="18">
        <v>10</v>
      </c>
      <c r="U24" s="4" t="s">
        <v>8</v>
      </c>
      <c r="V24" s="24"/>
    </row>
    <row r="25" spans="1:22" ht="26.25" customHeight="1">
      <c r="A25" s="19"/>
      <c r="B25" s="15" t="s">
        <v>23</v>
      </c>
      <c r="C25" s="12">
        <f>SUM(C23:C24)</f>
        <v>22</v>
      </c>
      <c r="D25" s="12">
        <f aca="true" t="shared" si="14" ref="D25:Q25">SUM(D23:D24)</f>
        <v>14</v>
      </c>
      <c r="E25" s="12">
        <f t="shared" si="14"/>
        <v>4</v>
      </c>
      <c r="F25" s="12">
        <f t="shared" si="14"/>
        <v>14</v>
      </c>
      <c r="G25" s="12">
        <f t="shared" si="14"/>
        <v>14</v>
      </c>
      <c r="H25" s="12">
        <f t="shared" si="14"/>
        <v>15</v>
      </c>
      <c r="I25" s="13">
        <v>13</v>
      </c>
      <c r="J25" s="13">
        <f aca="true" t="shared" si="15" ref="J25">SUM(J23:J24)</f>
        <v>18</v>
      </c>
      <c r="K25" s="13">
        <f aca="true" t="shared" si="16" ref="K25">K23+K24</f>
        <v>29</v>
      </c>
      <c r="L25" s="13">
        <f t="shared" si="14"/>
        <v>19</v>
      </c>
      <c r="M25" s="12">
        <f t="shared" si="14"/>
        <v>18</v>
      </c>
      <c r="N25" s="12">
        <f t="shared" si="14"/>
        <v>5</v>
      </c>
      <c r="O25" s="12">
        <f t="shared" si="14"/>
        <v>15</v>
      </c>
      <c r="P25" s="12">
        <f t="shared" si="14"/>
        <v>18</v>
      </c>
      <c r="Q25" s="12">
        <f t="shared" si="14"/>
        <v>18</v>
      </c>
      <c r="R25" s="13">
        <v>15</v>
      </c>
      <c r="S25" s="13">
        <f aca="true" t="shared" si="17" ref="S25">SUM(S23:S24)</f>
        <v>20</v>
      </c>
      <c r="T25" s="13">
        <f aca="true" t="shared" si="18" ref="T25">T23+T24</f>
        <v>33</v>
      </c>
      <c r="U25" s="16" t="s">
        <v>10</v>
      </c>
      <c r="V25" s="24"/>
    </row>
    <row r="26" spans="1:22" ht="65.25" customHeight="1">
      <c r="A26" s="19" t="s">
        <v>17</v>
      </c>
      <c r="B26" s="14" t="s">
        <v>6</v>
      </c>
      <c r="C26" s="8">
        <v>9</v>
      </c>
      <c r="D26" s="8">
        <v>6</v>
      </c>
      <c r="E26" s="8">
        <v>6</v>
      </c>
      <c r="F26" s="9">
        <v>7</v>
      </c>
      <c r="G26" s="9">
        <v>7</v>
      </c>
      <c r="H26" s="10">
        <v>9</v>
      </c>
      <c r="I26" s="10">
        <v>9</v>
      </c>
      <c r="J26" s="10">
        <v>8</v>
      </c>
      <c r="K26" s="11">
        <v>20</v>
      </c>
      <c r="L26" s="11">
        <v>10</v>
      </c>
      <c r="M26" s="8">
        <v>8</v>
      </c>
      <c r="N26" s="8">
        <v>8</v>
      </c>
      <c r="O26" s="10">
        <v>8</v>
      </c>
      <c r="P26" s="10">
        <v>8</v>
      </c>
      <c r="Q26" s="10">
        <v>8</v>
      </c>
      <c r="R26" s="10">
        <v>9</v>
      </c>
      <c r="S26" s="10">
        <v>11</v>
      </c>
      <c r="T26" s="18">
        <v>22</v>
      </c>
      <c r="U26" s="4" t="s">
        <v>5</v>
      </c>
      <c r="V26" s="24" t="s">
        <v>16</v>
      </c>
    </row>
    <row r="27" spans="1:22" ht="23.25">
      <c r="A27" s="19"/>
      <c r="B27" s="14" t="s">
        <v>9</v>
      </c>
      <c r="C27" s="8">
        <v>5</v>
      </c>
      <c r="D27" s="8">
        <v>3</v>
      </c>
      <c r="E27" s="8">
        <v>2</v>
      </c>
      <c r="F27" s="9">
        <v>2</v>
      </c>
      <c r="G27" s="9">
        <v>3</v>
      </c>
      <c r="H27" s="10">
        <v>3</v>
      </c>
      <c r="I27" s="10">
        <v>1</v>
      </c>
      <c r="J27" s="10">
        <v>4</v>
      </c>
      <c r="K27" s="11">
        <v>4</v>
      </c>
      <c r="L27" s="11">
        <v>6</v>
      </c>
      <c r="M27" s="8">
        <v>3</v>
      </c>
      <c r="N27" s="8">
        <v>2</v>
      </c>
      <c r="O27" s="10">
        <v>3</v>
      </c>
      <c r="P27" s="10">
        <v>4</v>
      </c>
      <c r="Q27" s="10">
        <v>4</v>
      </c>
      <c r="R27" s="10">
        <v>4</v>
      </c>
      <c r="S27" s="10">
        <v>5</v>
      </c>
      <c r="T27" s="18">
        <v>4</v>
      </c>
      <c r="U27" s="4" t="s">
        <v>8</v>
      </c>
      <c r="V27" s="24"/>
    </row>
    <row r="28" spans="1:22" ht="26.25" customHeight="1">
      <c r="A28" s="19"/>
      <c r="B28" s="15" t="s">
        <v>23</v>
      </c>
      <c r="C28" s="12">
        <f>SUM(C26:C27)</f>
        <v>14</v>
      </c>
      <c r="D28" s="12">
        <f aca="true" t="shared" si="19" ref="D28:Q28">SUM(D26:D27)</f>
        <v>9</v>
      </c>
      <c r="E28" s="12">
        <f t="shared" si="19"/>
        <v>8</v>
      </c>
      <c r="F28" s="12">
        <f t="shared" si="19"/>
        <v>9</v>
      </c>
      <c r="G28" s="12">
        <f t="shared" si="19"/>
        <v>10</v>
      </c>
      <c r="H28" s="12">
        <f t="shared" si="19"/>
        <v>12</v>
      </c>
      <c r="I28" s="13">
        <v>10</v>
      </c>
      <c r="J28" s="13">
        <f>SUM(J26:J27)</f>
        <v>12</v>
      </c>
      <c r="K28" s="13">
        <f aca="true" t="shared" si="20" ref="K28">K26+K27</f>
        <v>24</v>
      </c>
      <c r="L28" s="12">
        <f t="shared" si="19"/>
        <v>16</v>
      </c>
      <c r="M28" s="12">
        <f t="shared" si="19"/>
        <v>11</v>
      </c>
      <c r="N28" s="12">
        <f t="shared" si="19"/>
        <v>10</v>
      </c>
      <c r="O28" s="12">
        <f t="shared" si="19"/>
        <v>11</v>
      </c>
      <c r="P28" s="12">
        <f t="shared" si="19"/>
        <v>12</v>
      </c>
      <c r="Q28" s="12">
        <f t="shared" si="19"/>
        <v>12</v>
      </c>
      <c r="R28" s="13">
        <v>13</v>
      </c>
      <c r="S28" s="13">
        <f>SUM(S26:S27)</f>
        <v>16</v>
      </c>
      <c r="T28" s="13">
        <f aca="true" t="shared" si="21" ref="T28">T26+T27</f>
        <v>26</v>
      </c>
      <c r="U28" s="16" t="s">
        <v>10</v>
      </c>
      <c r="V28" s="24"/>
    </row>
    <row r="29" spans="1:22" ht="43.5" customHeight="1">
      <c r="A29" s="19" t="s">
        <v>19</v>
      </c>
      <c r="B29" s="14" t="s">
        <v>6</v>
      </c>
      <c r="C29" s="8">
        <v>14.4</v>
      </c>
      <c r="D29" s="8">
        <v>11</v>
      </c>
      <c r="E29" s="8">
        <v>12</v>
      </c>
      <c r="F29" s="9">
        <v>13</v>
      </c>
      <c r="G29" s="9">
        <v>0</v>
      </c>
      <c r="H29" s="10">
        <v>10</v>
      </c>
      <c r="I29" s="10">
        <v>17</v>
      </c>
      <c r="J29" s="10">
        <v>19</v>
      </c>
      <c r="K29" s="11">
        <v>26</v>
      </c>
      <c r="L29" s="11">
        <v>15</v>
      </c>
      <c r="M29" s="8">
        <v>11</v>
      </c>
      <c r="N29" s="8">
        <v>12</v>
      </c>
      <c r="O29" s="10">
        <v>12</v>
      </c>
      <c r="P29" s="10">
        <v>0</v>
      </c>
      <c r="Q29" s="10">
        <v>11</v>
      </c>
      <c r="R29" s="10">
        <v>16</v>
      </c>
      <c r="S29" s="10">
        <v>16</v>
      </c>
      <c r="T29" s="18">
        <v>22</v>
      </c>
      <c r="U29" s="4" t="s">
        <v>5</v>
      </c>
      <c r="V29" s="24" t="s">
        <v>18</v>
      </c>
    </row>
    <row r="30" spans="1:22" ht="23.25">
      <c r="A30" s="19"/>
      <c r="B30" s="14" t="s">
        <v>9</v>
      </c>
      <c r="C30" s="8">
        <v>9.7</v>
      </c>
      <c r="D30" s="8">
        <v>8</v>
      </c>
      <c r="E30" s="8">
        <v>7</v>
      </c>
      <c r="F30" s="9">
        <v>7</v>
      </c>
      <c r="G30" s="9">
        <v>0</v>
      </c>
      <c r="H30" s="10">
        <v>3</v>
      </c>
      <c r="I30" s="10">
        <v>5</v>
      </c>
      <c r="J30" s="10">
        <v>6</v>
      </c>
      <c r="K30" s="11">
        <v>8</v>
      </c>
      <c r="L30" s="11">
        <v>12</v>
      </c>
      <c r="M30" s="8">
        <v>10</v>
      </c>
      <c r="N30" s="8">
        <v>8</v>
      </c>
      <c r="O30" s="10">
        <v>8</v>
      </c>
      <c r="P30" s="10">
        <v>0</v>
      </c>
      <c r="Q30" s="10">
        <v>4</v>
      </c>
      <c r="R30" s="10">
        <v>8</v>
      </c>
      <c r="S30" s="10">
        <v>9</v>
      </c>
      <c r="T30" s="18">
        <v>9</v>
      </c>
      <c r="U30" s="4" t="s">
        <v>8</v>
      </c>
      <c r="V30" s="24"/>
    </row>
    <row r="31" spans="1:22" ht="26.25" customHeight="1">
      <c r="A31" s="19"/>
      <c r="B31" s="15" t="s">
        <v>23</v>
      </c>
      <c r="C31" s="12">
        <f>SUM(C29:C30)</f>
        <v>24.1</v>
      </c>
      <c r="D31" s="12">
        <f aca="true" t="shared" si="22" ref="D31:R31">SUM(D29:D30)</f>
        <v>19</v>
      </c>
      <c r="E31" s="12">
        <f t="shared" si="22"/>
        <v>19</v>
      </c>
      <c r="F31" s="12">
        <f t="shared" si="22"/>
        <v>20</v>
      </c>
      <c r="G31" s="12">
        <f t="shared" si="22"/>
        <v>0</v>
      </c>
      <c r="H31" s="12">
        <f t="shared" si="22"/>
        <v>13</v>
      </c>
      <c r="I31" s="12">
        <f t="shared" si="22"/>
        <v>22</v>
      </c>
      <c r="J31" s="13">
        <f>SUM(J29:J30)</f>
        <v>25</v>
      </c>
      <c r="K31" s="13">
        <f aca="true" t="shared" si="23" ref="K31">K29+K30</f>
        <v>34</v>
      </c>
      <c r="L31" s="12">
        <f t="shared" si="22"/>
        <v>27</v>
      </c>
      <c r="M31" s="12">
        <f t="shared" si="22"/>
        <v>21</v>
      </c>
      <c r="N31" s="12">
        <f t="shared" si="22"/>
        <v>20</v>
      </c>
      <c r="O31" s="12">
        <f t="shared" si="22"/>
        <v>20</v>
      </c>
      <c r="P31" s="12">
        <f t="shared" si="22"/>
        <v>0</v>
      </c>
      <c r="Q31" s="12">
        <f t="shared" si="22"/>
        <v>15</v>
      </c>
      <c r="R31" s="12">
        <f t="shared" si="22"/>
        <v>24</v>
      </c>
      <c r="S31" s="13">
        <f>SUM(S29:S30)</f>
        <v>25</v>
      </c>
      <c r="T31" s="13">
        <f aca="true" t="shared" si="24" ref="T31">T29+T30</f>
        <v>31</v>
      </c>
      <c r="U31" s="16" t="s">
        <v>10</v>
      </c>
      <c r="V31" s="24"/>
    </row>
    <row r="32" spans="1:22" ht="23.25">
      <c r="A32" s="21" t="s">
        <v>21</v>
      </c>
      <c r="B32" s="15" t="s">
        <v>6</v>
      </c>
      <c r="C32" s="13">
        <f aca="true" t="shared" si="25" ref="C32:Q34">C14+C17+C20+C23+C26+C29</f>
        <v>207.4</v>
      </c>
      <c r="D32" s="13">
        <f t="shared" si="25"/>
        <v>207</v>
      </c>
      <c r="E32" s="13">
        <f t="shared" si="25"/>
        <v>187</v>
      </c>
      <c r="F32" s="13">
        <f t="shared" si="25"/>
        <v>215</v>
      </c>
      <c r="G32" s="13">
        <f t="shared" si="25"/>
        <v>218</v>
      </c>
      <c r="H32" s="13">
        <f t="shared" si="25"/>
        <v>258</v>
      </c>
      <c r="I32" s="13">
        <v>288</v>
      </c>
      <c r="J32" s="13">
        <f>J14+J17+J20+J23+J26+J29</f>
        <v>315</v>
      </c>
      <c r="K32" s="13">
        <f aca="true" t="shared" si="26" ref="K32:K34">K14+K17+K20+K23+K26+K29</f>
        <v>419</v>
      </c>
      <c r="L32" s="13">
        <f t="shared" si="25"/>
        <v>218</v>
      </c>
      <c r="M32" s="13">
        <f t="shared" si="25"/>
        <v>213</v>
      </c>
      <c r="N32" s="13">
        <f t="shared" si="25"/>
        <v>189</v>
      </c>
      <c r="O32" s="13">
        <f t="shared" si="25"/>
        <v>215</v>
      </c>
      <c r="P32" s="13">
        <f t="shared" si="25"/>
        <v>216</v>
      </c>
      <c r="Q32" s="13">
        <f t="shared" si="25"/>
        <v>246</v>
      </c>
      <c r="R32" s="13">
        <v>285</v>
      </c>
      <c r="S32" s="13">
        <f>S14+S17+S20+S23+S26+S29</f>
        <v>312</v>
      </c>
      <c r="T32" s="13">
        <f aca="true" t="shared" si="27" ref="T32:T34">T14+T17+T20+T23+T26+T29</f>
        <v>417</v>
      </c>
      <c r="U32" s="16" t="s">
        <v>5</v>
      </c>
      <c r="V32" s="21" t="s">
        <v>20</v>
      </c>
    </row>
    <row r="33" spans="1:22" ht="23.25">
      <c r="A33" s="22"/>
      <c r="B33" s="15" t="s">
        <v>9</v>
      </c>
      <c r="C33" s="13">
        <f t="shared" si="25"/>
        <v>457.7</v>
      </c>
      <c r="D33" s="13">
        <f t="shared" si="25"/>
        <v>469</v>
      </c>
      <c r="E33" s="13">
        <f t="shared" si="25"/>
        <v>452</v>
      </c>
      <c r="F33" s="13">
        <f t="shared" si="25"/>
        <v>510</v>
      </c>
      <c r="G33" s="13">
        <f t="shared" si="25"/>
        <v>614</v>
      </c>
      <c r="H33" s="13">
        <f t="shared" si="25"/>
        <v>654</v>
      </c>
      <c r="I33" s="13">
        <v>712</v>
      </c>
      <c r="J33" s="13">
        <f>J15+J18+J21+J24+J27+J30</f>
        <v>809</v>
      </c>
      <c r="K33" s="13">
        <f t="shared" si="26"/>
        <v>709</v>
      </c>
      <c r="L33" s="13">
        <f t="shared" si="25"/>
        <v>411</v>
      </c>
      <c r="M33" s="13">
        <f t="shared" si="25"/>
        <v>421</v>
      </c>
      <c r="N33" s="13">
        <f t="shared" si="25"/>
        <v>436</v>
      </c>
      <c r="O33" s="13">
        <f t="shared" si="25"/>
        <v>508</v>
      </c>
      <c r="P33" s="13">
        <f t="shared" si="25"/>
        <v>628</v>
      </c>
      <c r="Q33" s="13">
        <f t="shared" si="25"/>
        <v>662</v>
      </c>
      <c r="R33" s="13">
        <v>735</v>
      </c>
      <c r="S33" s="13">
        <f>S15+S18+S21+S24+S27+S30</f>
        <v>804</v>
      </c>
      <c r="T33" s="13">
        <f t="shared" si="27"/>
        <v>727</v>
      </c>
      <c r="U33" s="16" t="s">
        <v>8</v>
      </c>
      <c r="V33" s="22"/>
    </row>
    <row r="34" spans="1:22" ht="23.25">
      <c r="A34" s="23"/>
      <c r="B34" s="15" t="s">
        <v>23</v>
      </c>
      <c r="C34" s="13">
        <f t="shared" si="25"/>
        <v>665.1</v>
      </c>
      <c r="D34" s="13">
        <f t="shared" si="25"/>
        <v>676</v>
      </c>
      <c r="E34" s="13">
        <f t="shared" si="25"/>
        <v>639</v>
      </c>
      <c r="F34" s="13">
        <f t="shared" si="25"/>
        <v>725</v>
      </c>
      <c r="G34" s="13">
        <f t="shared" si="25"/>
        <v>832</v>
      </c>
      <c r="H34" s="13">
        <f t="shared" si="25"/>
        <v>912</v>
      </c>
      <c r="I34" s="13">
        <f>SUM(I32:I33)</f>
        <v>1000</v>
      </c>
      <c r="J34" s="13">
        <f>J16+J19+J22+J25+J28+J31</f>
        <v>1124</v>
      </c>
      <c r="K34" s="13">
        <f t="shared" si="26"/>
        <v>1128</v>
      </c>
      <c r="L34" s="13">
        <f t="shared" si="25"/>
        <v>629</v>
      </c>
      <c r="M34" s="13">
        <f t="shared" si="25"/>
        <v>634</v>
      </c>
      <c r="N34" s="13">
        <f t="shared" si="25"/>
        <v>625</v>
      </c>
      <c r="O34" s="13">
        <f t="shared" si="25"/>
        <v>723</v>
      </c>
      <c r="P34" s="13">
        <f t="shared" si="25"/>
        <v>844</v>
      </c>
      <c r="Q34" s="13">
        <f t="shared" si="25"/>
        <v>908</v>
      </c>
      <c r="R34" s="13">
        <f aca="true" t="shared" si="28" ref="R34">SUM(R32:R33)</f>
        <v>1020</v>
      </c>
      <c r="S34" s="13">
        <f>S16+S19+S22+S25+S28+S31</f>
        <v>1116</v>
      </c>
      <c r="T34" s="13">
        <f t="shared" si="27"/>
        <v>1144</v>
      </c>
      <c r="U34" s="16" t="s">
        <v>10</v>
      </c>
      <c r="V34" s="23"/>
    </row>
    <row r="35" spans="1:22" ht="18">
      <c r="A35" s="20" t="s">
        <v>24</v>
      </c>
      <c r="B35" s="20"/>
      <c r="C35" s="20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</sheetData>
  <mergeCells count="20">
    <mergeCell ref="V29:V31"/>
    <mergeCell ref="V32:V34"/>
    <mergeCell ref="V14:V16"/>
    <mergeCell ref="V17:V19"/>
    <mergeCell ref="V20:V22"/>
    <mergeCell ref="V23:V25"/>
    <mergeCell ref="V26:V28"/>
    <mergeCell ref="A2:B13"/>
    <mergeCell ref="A1:V1"/>
    <mergeCell ref="C2:K4"/>
    <mergeCell ref="L2:T4"/>
    <mergeCell ref="U2:V13"/>
    <mergeCell ref="A23:A25"/>
    <mergeCell ref="A14:A16"/>
    <mergeCell ref="A17:A19"/>
    <mergeCell ref="A20:A22"/>
    <mergeCell ref="A35:C35"/>
    <mergeCell ref="A32:A34"/>
    <mergeCell ref="A26:A28"/>
    <mergeCell ref="A29:A31"/>
  </mergeCells>
  <printOptions/>
  <pageMargins left="0.75" right="0.75" top="1" bottom="1" header="0.5" footer="0.5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المركز الوطني للمعلومات - اليمن</dc:title>
  <dc:subject/>
  <dc:creator>المركز الوطني للمعلومات - اليمن</dc:creator>
  <cp:keywords/>
  <dc:description/>
  <cp:lastModifiedBy>bgash</cp:lastModifiedBy>
  <dcterms:created xsi:type="dcterms:W3CDTF">2005-11-16T06:57:12Z</dcterms:created>
  <dcterms:modified xsi:type="dcterms:W3CDTF">2010-11-02T07:44:30Z</dcterms:modified>
  <cp:category/>
  <cp:version/>
  <cp:contentType/>
  <cp:contentStatus/>
</cp:coreProperties>
</file>