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2120" windowHeight="8445"/>
  </bookViews>
  <sheets>
    <sheet name="Bo16" sheetId="1" r:id="rId1"/>
  </sheets>
  <definedNames>
    <definedName name="_xlnm.Print_Area" localSheetId="0">'Bo16'!$A$1:$O$38</definedName>
  </definedNames>
  <calcPr calcId="124519"/>
</workbook>
</file>

<file path=xl/calcChain.xml><?xml version="1.0" encoding="utf-8"?>
<calcChain xmlns="http://schemas.openxmlformats.org/spreadsheetml/2006/main">
  <c r="J19" i="1"/>
  <c r="J20"/>
  <c r="J21"/>
  <c r="J22"/>
  <c r="J18"/>
  <c r="K22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<sst xmlns="http://schemas.openxmlformats.org/spreadsheetml/2006/main" count="36" uniqueCount="31">
  <si>
    <t>النقد</t>
  </si>
  <si>
    <t>شبة النقد</t>
  </si>
  <si>
    <t>عرض النقدي</t>
  </si>
  <si>
    <t>العوامل المؤثرة على العرض النقدي</t>
  </si>
  <si>
    <t>العملة خارج البنوك</t>
  </si>
  <si>
    <t xml:space="preserve">ودائع تحت الطلب </t>
  </si>
  <si>
    <t>الاجمالي</t>
  </si>
  <si>
    <t>ودائع لأجل</t>
  </si>
  <si>
    <t>ودائع الأدخار</t>
  </si>
  <si>
    <t>ودائع بالعملات الاجنبية</t>
  </si>
  <si>
    <t>الودائع المخصصة</t>
  </si>
  <si>
    <t>مؤسسة الضمان الأجتماعي</t>
  </si>
  <si>
    <t>الاصول الخارجية (صافي)</t>
  </si>
  <si>
    <t>سلفيات الحكومة (صافي)</t>
  </si>
  <si>
    <t>سلفيات القطاع الخاص</t>
  </si>
  <si>
    <t>اخرى (صافي)</t>
  </si>
  <si>
    <t>9926.4-</t>
  </si>
  <si>
    <t>12909-</t>
  </si>
  <si>
    <t>11347-</t>
  </si>
  <si>
    <t>11813.7-</t>
  </si>
  <si>
    <t>17339.2-</t>
  </si>
  <si>
    <t>10596.9-</t>
  </si>
  <si>
    <t>27943.1-</t>
  </si>
  <si>
    <t>45912.9-</t>
  </si>
  <si>
    <t>49557.6-</t>
  </si>
  <si>
    <t>____</t>
  </si>
  <si>
    <t>45626.8-</t>
  </si>
  <si>
    <t>المصدر: تقارير البنك المركزي اليمني اعداد مختلفة  ( - لا توجد بيانات )</t>
  </si>
  <si>
    <t>السنة</t>
  </si>
  <si>
    <t>-</t>
  </si>
  <si>
    <t xml:space="preserve">العرض النقدي والعوامل المؤثرة فيه للفترة (1990-2009) ( ملايين الريالات )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</si>
</sst>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1"/>
      <name val="Simplified Arabic"/>
      <charset val="178"/>
    </font>
    <font>
      <b/>
      <sz val="11"/>
      <name val="Arial"/>
      <family val="2"/>
    </font>
    <font>
      <sz val="8"/>
      <name val="Arial"/>
      <family val="2"/>
    </font>
    <font>
      <b/>
      <sz val="16"/>
      <color indexed="9"/>
      <name val="Simplified Arabic"/>
      <charset val="178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shrinkToFit="1" readingOrder="2"/>
    </xf>
    <xf numFmtId="0" fontId="2" fillId="2" borderId="2" xfId="0" applyFont="1" applyFill="1" applyBorder="1" applyAlignment="1">
      <alignment horizontal="center" vertical="center" shrinkToFit="1" readingOrder="1"/>
    </xf>
    <xf numFmtId="0" fontId="2" fillId="2" borderId="3" xfId="0" applyFont="1" applyFill="1" applyBorder="1" applyAlignment="1">
      <alignment horizontal="center" vertical="center" shrinkToFit="1" readingOrder="1"/>
    </xf>
    <xf numFmtId="0" fontId="2" fillId="2" borderId="7" xfId="0" applyFont="1" applyFill="1" applyBorder="1" applyAlignment="1">
      <alignment horizontal="center" vertical="center" shrinkToFit="1" readingOrder="1"/>
    </xf>
    <xf numFmtId="0" fontId="2" fillId="2" borderId="1" xfId="0" applyFont="1" applyFill="1" applyBorder="1" applyAlignment="1">
      <alignment horizontal="center" vertical="center" shrinkToFit="1" readingOrder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readingOrder="1"/>
    </xf>
    <xf numFmtId="0" fontId="1" fillId="0" borderId="0" xfId="0" applyFont="1" applyAlignment="1">
      <alignment readingOrder="1"/>
    </xf>
    <xf numFmtId="0" fontId="1" fillId="3" borderId="1" xfId="0" applyFont="1" applyFill="1" applyBorder="1" applyAlignment="1">
      <alignment horizontal="center" vertical="center" shrinkToFit="1" readingOrder="2"/>
    </xf>
    <xf numFmtId="0" fontId="4" fillId="4" borderId="12" xfId="0" applyFont="1" applyFill="1" applyBorder="1" applyAlignment="1">
      <alignment horizontal="center" vertical="center" shrinkToFit="1" readingOrder="2"/>
    </xf>
    <xf numFmtId="0" fontId="4" fillId="4" borderId="13" xfId="0" applyFont="1" applyFill="1" applyBorder="1" applyAlignment="1">
      <alignment horizontal="center" vertical="center" shrinkToFit="1" readingOrder="2"/>
    </xf>
    <xf numFmtId="0" fontId="4" fillId="4" borderId="14" xfId="0" applyFont="1" applyFill="1" applyBorder="1" applyAlignment="1">
      <alignment horizontal="center" vertical="center" shrinkToFit="1" readingOrder="2"/>
    </xf>
    <xf numFmtId="0" fontId="1" fillId="2" borderId="9" xfId="0" applyFont="1" applyFill="1" applyBorder="1" applyAlignment="1">
      <alignment horizontal="center" vertical="center" shrinkToFit="1" readingOrder="2"/>
    </xf>
    <xf numFmtId="0" fontId="1" fillId="2" borderId="15" xfId="0" applyFont="1" applyFill="1" applyBorder="1" applyAlignment="1">
      <alignment horizontal="center" vertical="center" shrinkToFit="1" readingOrder="2"/>
    </xf>
    <xf numFmtId="0" fontId="1" fillId="2" borderId="16" xfId="0" applyFont="1" applyFill="1" applyBorder="1" applyAlignment="1">
      <alignment horizontal="center" vertical="center" shrinkToFit="1" readingOrder="2"/>
    </xf>
    <xf numFmtId="0" fontId="1" fillId="2" borderId="17" xfId="0" applyFont="1" applyFill="1" applyBorder="1" applyAlignment="1">
      <alignment horizontal="center" vertical="center" shrinkToFit="1" readingOrder="2"/>
    </xf>
    <xf numFmtId="0" fontId="1" fillId="2" borderId="18" xfId="0" applyFont="1" applyFill="1" applyBorder="1" applyAlignment="1">
      <alignment horizontal="center" vertical="center" shrinkToFit="1" readingOrder="2"/>
    </xf>
    <xf numFmtId="0" fontId="1" fillId="2" borderId="19" xfId="0" applyFont="1" applyFill="1" applyBorder="1" applyAlignment="1">
      <alignment horizontal="center" vertical="center" shrinkToFit="1" readingOrder="2"/>
    </xf>
    <xf numFmtId="164" fontId="5" fillId="0" borderId="2" xfId="0" applyNumberFormat="1" applyFont="1" applyBorder="1" applyAlignment="1">
      <alignment horizontal="center" vertical="center" shrinkToFit="1" readingOrder="1"/>
    </xf>
    <xf numFmtId="164" fontId="5" fillId="3" borderId="2" xfId="0" applyNumberFormat="1" applyFont="1" applyFill="1" applyBorder="1" applyAlignment="1">
      <alignment horizontal="center" vertical="center" shrinkToFit="1" readingOrder="1"/>
    </xf>
    <xf numFmtId="1" fontId="5" fillId="0" borderId="2" xfId="0" applyNumberFormat="1" applyFont="1" applyBorder="1" applyAlignment="1">
      <alignment horizontal="center" vertical="center" shrinkToFit="1" readingOrder="1"/>
    </xf>
    <xf numFmtId="164" fontId="5" fillId="0" borderId="3" xfId="0" applyNumberFormat="1" applyFont="1" applyBorder="1" applyAlignment="1">
      <alignment horizontal="center" vertical="center" shrinkToFit="1" readingOrder="1"/>
    </xf>
    <xf numFmtId="164" fontId="5" fillId="0" borderId="5" xfId="0" applyNumberFormat="1" applyFont="1" applyBorder="1" applyAlignment="1">
      <alignment horizontal="center" vertical="center" shrinkToFit="1" readingOrder="1"/>
    </xf>
    <xf numFmtId="164" fontId="5" fillId="0" borderId="7" xfId="0" applyNumberFormat="1" applyFont="1" applyBorder="1" applyAlignment="1">
      <alignment horizontal="center" vertical="center" shrinkToFit="1" readingOrder="1"/>
    </xf>
    <xf numFmtId="164" fontId="5" fillId="0" borderId="4" xfId="0" applyNumberFormat="1" applyFont="1" applyBorder="1" applyAlignment="1">
      <alignment horizontal="center" vertical="center" shrinkToFit="1" readingOrder="1"/>
    </xf>
    <xf numFmtId="164" fontId="5" fillId="0" borderId="1" xfId="0" applyNumberFormat="1" applyFont="1" applyBorder="1" applyAlignment="1">
      <alignment horizontal="center" vertical="center" shrinkToFit="1" readingOrder="1"/>
    </xf>
    <xf numFmtId="164" fontId="5" fillId="0" borderId="6" xfId="0" applyNumberFormat="1" applyFont="1" applyBorder="1" applyAlignment="1">
      <alignment horizontal="center" vertical="center" shrinkToFit="1" readingOrder="1"/>
    </xf>
    <xf numFmtId="164" fontId="5" fillId="3" borderId="3" xfId="0" applyNumberFormat="1" applyFont="1" applyFill="1" applyBorder="1" applyAlignment="1">
      <alignment horizontal="center" vertical="center" shrinkToFit="1" readingOrder="1"/>
    </xf>
    <xf numFmtId="164" fontId="5" fillId="0" borderId="9" xfId="0" applyNumberFormat="1" applyFont="1" applyBorder="1" applyAlignment="1">
      <alignment horizontal="center" vertical="center" shrinkToFit="1" readingOrder="1"/>
    </xf>
    <xf numFmtId="164" fontId="5" fillId="0" borderId="8" xfId="0" applyNumberFormat="1" applyFont="1" applyBorder="1" applyAlignment="1">
      <alignment horizontal="center" vertical="center" shrinkToFit="1" readingOrder="1"/>
    </xf>
    <xf numFmtId="164" fontId="5" fillId="3" borderId="9" xfId="0" applyNumberFormat="1" applyFont="1" applyFill="1" applyBorder="1" applyAlignment="1">
      <alignment horizontal="center" vertical="center" shrinkToFit="1" readingOrder="1"/>
    </xf>
    <xf numFmtId="164" fontId="5" fillId="0" borderId="10" xfId="0" applyNumberFormat="1" applyFont="1" applyBorder="1" applyAlignment="1">
      <alignment horizontal="center" vertical="center" shrinkToFit="1" readingOrder="1"/>
    </xf>
    <xf numFmtId="164" fontId="5" fillId="3" borderId="7" xfId="0" applyNumberFormat="1" applyFont="1" applyFill="1" applyBorder="1" applyAlignment="1">
      <alignment horizontal="center" vertical="center" shrinkToFit="1" readingOrder="1"/>
    </xf>
    <xf numFmtId="164" fontId="5" fillId="3" borderId="11" xfId="0" applyNumberFormat="1" applyFont="1" applyFill="1" applyBorder="1" applyAlignment="1">
      <alignment horizontal="center" vertical="center" shrinkToFit="1" readingOrder="1"/>
    </xf>
    <xf numFmtId="0" fontId="1" fillId="0" borderId="11" xfId="0" applyFont="1" applyBorder="1" applyAlignment="1">
      <alignment horizontal="right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r>
              <a:rPr lang="ar-SA"/>
              <a:t>العرض النقدي</a:t>
            </a:r>
          </a:p>
        </c:rich>
      </c:tx>
      <c:layout>
        <c:manualLayout>
          <c:xMode val="edge"/>
          <c:yMode val="edge"/>
          <c:x val="0.43615525103838343"/>
          <c:y val="1.3123359580052504E-2"/>
        </c:manualLayout>
      </c:layout>
      <c:spPr>
        <a:noFill/>
        <a:ln w="25400">
          <a:noFill/>
        </a:ln>
      </c:spPr>
    </c:title>
    <c:view3D>
      <c:rotX val="20"/>
      <c:hPercent val="45"/>
      <c:rotY val="36"/>
      <c:depthPercent val="100"/>
      <c:rAngAx val="1"/>
    </c:view3D>
    <c:floor>
      <c:spPr>
        <a:gradFill rotWithShape="0">
          <a:gsLst>
            <a:gs pos="0">
              <a:srgbClr val="FFFFCC">
                <a:gamma/>
                <a:shade val="46275"/>
                <a:invGamma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7517934002869446E-2"/>
          <c:y val="0.23622047244094491"/>
          <c:w val="0.87087517934002923"/>
          <c:h val="0.62992125984252023"/>
        </c:manualLayout>
      </c:layout>
      <c:bar3DChart>
        <c:barDir val="col"/>
        <c:grouping val="clustered"/>
        <c:ser>
          <c:idx val="0"/>
          <c:order val="0"/>
          <c:tx>
            <c:strRef>
              <c:f>'Bo16'!$K$2:$K$3</c:f>
              <c:strCache>
                <c:ptCount val="1"/>
                <c:pt idx="0">
                  <c:v>عرض النقدي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gamma/>
                    <a:tint val="23922"/>
                    <a:invGamma/>
                  </a:srgbClr>
                </a:gs>
                <a:gs pos="50000">
                  <a:srgbClr val="008080"/>
                </a:gs>
                <a:gs pos="100000">
                  <a:srgbClr val="008080">
                    <a:gamma/>
                    <a:tint val="23922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numRef>
              <c:f>'Bo16'!$A$4:$A$23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'Bo16'!$K$4:$K$23</c:f>
              <c:numCache>
                <c:formatCode>0.0</c:formatCode>
                <c:ptCount val="20"/>
                <c:pt idx="0">
                  <c:v>72515</c:v>
                </c:pt>
                <c:pt idx="1">
                  <c:v>79340.600000000006</c:v>
                </c:pt>
                <c:pt idx="2">
                  <c:v>97179.5</c:v>
                </c:pt>
                <c:pt idx="3">
                  <c:v>126994.9</c:v>
                </c:pt>
                <c:pt idx="4">
                  <c:v>167169.29999999999</c:v>
                </c:pt>
                <c:pt idx="5">
                  <c:v>248264.9</c:v>
                </c:pt>
                <c:pt idx="6">
                  <c:v>269551.3</c:v>
                </c:pt>
                <c:pt idx="7">
                  <c:v>298388.5</c:v>
                </c:pt>
                <c:pt idx="8">
                  <c:v>333349.90000000002</c:v>
                </c:pt>
                <c:pt idx="9">
                  <c:v>379294.2</c:v>
                </c:pt>
                <c:pt idx="10">
                  <c:v>474525.1</c:v>
                </c:pt>
                <c:pt idx="11">
                  <c:v>563049.5</c:v>
                </c:pt>
                <c:pt idx="12">
                  <c:v>664664.4</c:v>
                </c:pt>
                <c:pt idx="13">
                  <c:v>797371.8</c:v>
                </c:pt>
                <c:pt idx="14">
                  <c:v>917275.3</c:v>
                </c:pt>
                <c:pt idx="15">
                  <c:v>1049508.8</c:v>
                </c:pt>
                <c:pt idx="16">
                  <c:v>1351429.8</c:v>
                </c:pt>
                <c:pt idx="17">
                  <c:v>1586221.3</c:v>
                </c:pt>
                <c:pt idx="18">
                  <c:v>1877477.4</c:v>
                </c:pt>
                <c:pt idx="19">
                  <c:v>2075798.7</c:v>
                </c:pt>
              </c:numCache>
            </c:numRef>
          </c:val>
        </c:ser>
        <c:shape val="box"/>
        <c:axId val="60394496"/>
        <c:axId val="78521088"/>
        <c:axId val="0"/>
      </c:bar3DChart>
      <c:catAx>
        <c:axId val="603944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78521088"/>
        <c:crosses val="autoZero"/>
        <c:auto val="1"/>
        <c:lblAlgn val="ctr"/>
        <c:lblOffset val="100"/>
        <c:tickLblSkip val="1"/>
        <c:tickMarkSkip val="1"/>
      </c:catAx>
      <c:valAx>
        <c:axId val="78521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039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056" r="0.75000000000000056" t="1" header="0.5" footer="0.5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110379</xdr:colOff>
      <xdr:row>23</xdr:row>
      <xdr:rowOff>246529</xdr:rowOff>
    </xdr:from>
    <xdr:to>
      <xdr:col>11</xdr:col>
      <xdr:colOff>642098</xdr:colOff>
      <xdr:row>37</xdr:row>
      <xdr:rowOff>4482</xdr:rowOff>
    </xdr:to>
    <xdr:graphicFrame macro="">
      <xdr:nvGraphicFramePr>
        <xdr:cNvPr id="103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1"/>
  <sheetViews>
    <sheetView showGridLines="0" rightToLeft="1" tabSelected="1" view="pageBreakPreview" zoomScale="85" zoomScaleSheetLayoutView="85" workbookViewId="0">
      <selection sqref="A1:O1"/>
    </sheetView>
  </sheetViews>
  <sheetFormatPr defaultRowHeight="21.75"/>
  <cols>
    <col min="1" max="1" width="7.7109375" style="1" customWidth="1"/>
    <col min="2" max="2" width="14.7109375" style="1" customWidth="1"/>
    <col min="3" max="3" width="14.28515625" style="1" customWidth="1"/>
    <col min="4" max="5" width="9.7109375" style="1" customWidth="1"/>
    <col min="6" max="6" width="10.140625" style="1" customWidth="1"/>
    <col min="7" max="7" width="17.42578125" style="1" customWidth="1"/>
    <col min="8" max="8" width="13.85546875" style="1" customWidth="1"/>
    <col min="9" max="9" width="20.28515625" style="1" customWidth="1"/>
    <col min="10" max="10" width="9.7109375" style="1" customWidth="1"/>
    <col min="11" max="11" width="10.42578125" style="1" customWidth="1"/>
    <col min="12" max="12" width="19.7109375" style="1" customWidth="1"/>
    <col min="13" max="13" width="19.140625" style="1" customWidth="1"/>
    <col min="14" max="14" width="16.140625" style="1" customWidth="1"/>
    <col min="15" max="15" width="11.28515625" style="1" customWidth="1"/>
  </cols>
  <sheetData>
    <row r="1" spans="1:15" s="1" customFormat="1" ht="43.5" customHeight="1">
      <c r="A1" s="11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s="1" customFormat="1" ht="21.75" customHeight="1">
      <c r="A2" s="14" t="s">
        <v>28</v>
      </c>
      <c r="B2" s="16" t="s">
        <v>0</v>
      </c>
      <c r="C2" s="17"/>
      <c r="D2" s="18"/>
      <c r="E2" s="16" t="s">
        <v>1</v>
      </c>
      <c r="F2" s="17"/>
      <c r="G2" s="17"/>
      <c r="H2" s="17"/>
      <c r="I2" s="17"/>
      <c r="J2" s="18"/>
      <c r="K2" s="14" t="s">
        <v>2</v>
      </c>
      <c r="L2" s="16" t="s">
        <v>3</v>
      </c>
      <c r="M2" s="17"/>
      <c r="N2" s="17"/>
      <c r="O2" s="19"/>
    </row>
    <row r="3" spans="1:15" s="1" customFormat="1" ht="21.75" customHeight="1">
      <c r="A3" s="15"/>
      <c r="B3" s="2" t="s">
        <v>4</v>
      </c>
      <c r="C3" s="2" t="s">
        <v>5</v>
      </c>
      <c r="D3" s="10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6</v>
      </c>
      <c r="K3" s="15"/>
      <c r="L3" s="2" t="s">
        <v>12</v>
      </c>
      <c r="M3" s="2" t="s">
        <v>13</v>
      </c>
      <c r="N3" s="2" t="s">
        <v>14</v>
      </c>
      <c r="O3" s="2" t="s">
        <v>15</v>
      </c>
    </row>
    <row r="4" spans="1:15" s="1" customFormat="1" ht="21.75" customHeight="1">
      <c r="A4" s="3">
        <v>1990</v>
      </c>
      <c r="B4" s="20">
        <v>39895</v>
      </c>
      <c r="C4" s="20">
        <v>14641.5</v>
      </c>
      <c r="D4" s="21">
        <f t="shared" ref="D4:D17" si="0">SUM(B4:C4)</f>
        <v>54536.5</v>
      </c>
      <c r="E4" s="20">
        <v>5861.3</v>
      </c>
      <c r="F4" s="20">
        <v>4336.6000000000004</v>
      </c>
      <c r="G4" s="20">
        <v>4946.5</v>
      </c>
      <c r="H4" s="20">
        <v>2834.1</v>
      </c>
      <c r="I4" s="20">
        <v>2934.4</v>
      </c>
      <c r="J4" s="21">
        <f t="shared" ref="J4:J17" si="1">SUM(E4:I4)</f>
        <v>20912.900000000001</v>
      </c>
      <c r="K4" s="21">
        <v>72515</v>
      </c>
      <c r="L4" s="20">
        <v>4435.8999999999996</v>
      </c>
      <c r="M4" s="20">
        <v>66006.8</v>
      </c>
      <c r="N4" s="20">
        <v>11998.7</v>
      </c>
      <c r="O4" s="20" t="s">
        <v>16</v>
      </c>
    </row>
    <row r="5" spans="1:15" s="1" customFormat="1" ht="21.75" customHeight="1">
      <c r="A5" s="3">
        <v>1991</v>
      </c>
      <c r="B5" s="20">
        <v>45161.1</v>
      </c>
      <c r="C5" s="20">
        <v>15707.2</v>
      </c>
      <c r="D5" s="21">
        <f t="shared" si="0"/>
        <v>60868.3</v>
      </c>
      <c r="E5" s="20">
        <v>6671.7</v>
      </c>
      <c r="F5" s="20">
        <v>5976.9</v>
      </c>
      <c r="G5" s="20">
        <v>4038.1</v>
      </c>
      <c r="H5" s="20">
        <v>1785.6</v>
      </c>
      <c r="I5" s="20">
        <v>3803</v>
      </c>
      <c r="J5" s="21">
        <f t="shared" si="1"/>
        <v>22275.299999999996</v>
      </c>
      <c r="K5" s="21">
        <v>79340.600000000006</v>
      </c>
      <c r="L5" s="20">
        <v>6029.5</v>
      </c>
      <c r="M5" s="20">
        <v>71809.399999999994</v>
      </c>
      <c r="N5" s="20">
        <v>14410.3</v>
      </c>
      <c r="O5" s="20" t="s">
        <v>17</v>
      </c>
    </row>
    <row r="6" spans="1:15" s="1" customFormat="1" ht="21.75" customHeight="1">
      <c r="A6" s="3">
        <v>1992</v>
      </c>
      <c r="B6" s="20">
        <v>55530.5</v>
      </c>
      <c r="C6" s="20">
        <v>20248.8</v>
      </c>
      <c r="D6" s="21">
        <f t="shared" si="0"/>
        <v>75779.3</v>
      </c>
      <c r="E6" s="20">
        <v>7477</v>
      </c>
      <c r="F6" s="20">
        <v>6615.5</v>
      </c>
      <c r="G6" s="20">
        <v>5978.9</v>
      </c>
      <c r="H6" s="20">
        <v>1328.8</v>
      </c>
      <c r="I6" s="20">
        <v>7630.2</v>
      </c>
      <c r="J6" s="21">
        <f t="shared" si="1"/>
        <v>29030.400000000001</v>
      </c>
      <c r="K6" s="21">
        <v>97179.5</v>
      </c>
      <c r="L6" s="20">
        <v>3416</v>
      </c>
      <c r="M6" s="20">
        <v>89836.1</v>
      </c>
      <c r="N6" s="20">
        <v>15274.5</v>
      </c>
      <c r="O6" s="20" t="s">
        <v>18</v>
      </c>
    </row>
    <row r="7" spans="1:15" s="1" customFormat="1" ht="21.75" customHeight="1">
      <c r="A7" s="3">
        <v>1993</v>
      </c>
      <c r="B7" s="20">
        <v>79019</v>
      </c>
      <c r="C7" s="20">
        <v>24337.599999999999</v>
      </c>
      <c r="D7" s="21">
        <f t="shared" si="0"/>
        <v>103356.6</v>
      </c>
      <c r="E7" s="20">
        <v>9167.7999999999993</v>
      </c>
      <c r="F7" s="20">
        <v>6999.4</v>
      </c>
      <c r="G7" s="20">
        <v>6230.9</v>
      </c>
      <c r="H7" s="20">
        <v>1240.2</v>
      </c>
      <c r="I7" s="20">
        <v>11091</v>
      </c>
      <c r="J7" s="21">
        <f t="shared" si="1"/>
        <v>34729.300000000003</v>
      </c>
      <c r="K7" s="21">
        <v>126994.9</v>
      </c>
      <c r="L7" s="20">
        <v>2056.6999999999998</v>
      </c>
      <c r="M7" s="22">
        <v>118076</v>
      </c>
      <c r="N7" s="20">
        <v>18675.400000000001</v>
      </c>
      <c r="O7" s="20" t="s">
        <v>19</v>
      </c>
    </row>
    <row r="8" spans="1:15" s="1" customFormat="1" ht="21.75" customHeight="1">
      <c r="A8" s="3">
        <v>1994</v>
      </c>
      <c r="B8" s="20">
        <v>111005.6</v>
      </c>
      <c r="C8" s="20">
        <v>28703.200000000001</v>
      </c>
      <c r="D8" s="21">
        <f t="shared" si="0"/>
        <v>139708.80000000002</v>
      </c>
      <c r="E8" s="20">
        <v>11982.8</v>
      </c>
      <c r="F8" s="20">
        <v>7653.2</v>
      </c>
      <c r="G8" s="20">
        <v>6614.2</v>
      </c>
      <c r="H8" s="20">
        <v>1210.3</v>
      </c>
      <c r="I8" s="20">
        <v>14008.1</v>
      </c>
      <c r="J8" s="21">
        <f t="shared" si="1"/>
        <v>41468.6</v>
      </c>
      <c r="K8" s="21">
        <v>167169.29999999999</v>
      </c>
      <c r="L8" s="20">
        <v>3603.4</v>
      </c>
      <c r="M8" s="20">
        <v>160764.70000000001</v>
      </c>
      <c r="N8" s="20">
        <v>20140.400000000001</v>
      </c>
      <c r="O8" s="20" t="s">
        <v>20</v>
      </c>
    </row>
    <row r="9" spans="1:15" s="1" customFormat="1" ht="21.75" customHeight="1">
      <c r="A9" s="3">
        <v>1995</v>
      </c>
      <c r="B9" s="20">
        <v>129114.2</v>
      </c>
      <c r="C9" s="20">
        <v>35021.1</v>
      </c>
      <c r="D9" s="21">
        <f t="shared" si="0"/>
        <v>164135.29999999999</v>
      </c>
      <c r="E9" s="20">
        <v>17220.5</v>
      </c>
      <c r="F9" s="20">
        <v>9332.6</v>
      </c>
      <c r="G9" s="20">
        <v>55599.5</v>
      </c>
      <c r="H9" s="20">
        <v>1977</v>
      </c>
      <c r="I9" s="20">
        <v>17474.7</v>
      </c>
      <c r="J9" s="21">
        <f t="shared" si="1"/>
        <v>101604.3</v>
      </c>
      <c r="K9" s="21">
        <v>248264.9</v>
      </c>
      <c r="L9" s="20">
        <v>38899.199999999997</v>
      </c>
      <c r="M9" s="20">
        <v>182502.6</v>
      </c>
      <c r="N9" s="20">
        <v>37460</v>
      </c>
      <c r="O9" s="20" t="s">
        <v>21</v>
      </c>
    </row>
    <row r="10" spans="1:15" s="1" customFormat="1" ht="21.75" customHeight="1">
      <c r="A10" s="3">
        <v>1996</v>
      </c>
      <c r="B10" s="20">
        <v>120477</v>
      </c>
      <c r="C10" s="20">
        <v>36221</v>
      </c>
      <c r="D10" s="21">
        <f t="shared" si="0"/>
        <v>156698</v>
      </c>
      <c r="E10" s="20">
        <v>30570.1</v>
      </c>
      <c r="F10" s="20">
        <v>14747.1</v>
      </c>
      <c r="G10" s="20">
        <v>63874.8</v>
      </c>
      <c r="H10" s="20">
        <v>3661.3</v>
      </c>
      <c r="I10" s="20">
        <v>24383</v>
      </c>
      <c r="J10" s="21">
        <f t="shared" si="1"/>
        <v>137236.29999999999</v>
      </c>
      <c r="K10" s="21">
        <v>269551.3</v>
      </c>
      <c r="L10" s="20">
        <v>103343.5</v>
      </c>
      <c r="M10" s="22">
        <v>164848</v>
      </c>
      <c r="N10" s="20">
        <v>29302.9</v>
      </c>
      <c r="O10" s="20" t="s">
        <v>22</v>
      </c>
    </row>
    <row r="11" spans="1:15" s="1" customFormat="1" ht="21.75" customHeight="1">
      <c r="A11" s="3">
        <v>1997</v>
      </c>
      <c r="B11" s="20">
        <v>126903.7</v>
      </c>
      <c r="C11" s="20">
        <v>39480.300000000003</v>
      </c>
      <c r="D11" s="21">
        <f t="shared" si="0"/>
        <v>166384</v>
      </c>
      <c r="E11" s="20">
        <v>33932.300000000003</v>
      </c>
      <c r="F11" s="20">
        <v>18122.400000000001</v>
      </c>
      <c r="G11" s="20">
        <v>76410.2</v>
      </c>
      <c r="H11" s="20">
        <v>3539.6</v>
      </c>
      <c r="I11" s="23">
        <v>28545.5</v>
      </c>
      <c r="J11" s="21">
        <f t="shared" si="1"/>
        <v>160550</v>
      </c>
      <c r="K11" s="21">
        <v>298388.5</v>
      </c>
      <c r="L11" s="20">
        <v>145176.5</v>
      </c>
      <c r="M11" s="20">
        <v>159526.6</v>
      </c>
      <c r="N11" s="20">
        <v>39598</v>
      </c>
      <c r="O11" s="20" t="s">
        <v>23</v>
      </c>
    </row>
    <row r="12" spans="1:15" s="1" customFormat="1" ht="21.75" customHeight="1">
      <c r="A12" s="3">
        <v>1998</v>
      </c>
      <c r="B12" s="20">
        <v>139668.4</v>
      </c>
      <c r="C12" s="20">
        <v>40258.800000000003</v>
      </c>
      <c r="D12" s="21">
        <f t="shared" si="0"/>
        <v>179927.2</v>
      </c>
      <c r="E12" s="20">
        <v>33041.1</v>
      </c>
      <c r="F12" s="20">
        <v>20705.3</v>
      </c>
      <c r="G12" s="20">
        <v>95992.1</v>
      </c>
      <c r="H12" s="24">
        <v>3684.2</v>
      </c>
      <c r="I12" s="25">
        <v>1606.7</v>
      </c>
      <c r="J12" s="21">
        <f t="shared" si="1"/>
        <v>155029.40000000002</v>
      </c>
      <c r="K12" s="21">
        <v>333349.90000000002</v>
      </c>
      <c r="L12" s="20">
        <v>112532.3</v>
      </c>
      <c r="M12" s="20">
        <v>214745.2</v>
      </c>
      <c r="N12" s="20">
        <v>55629.8</v>
      </c>
      <c r="O12" s="20" t="s">
        <v>24</v>
      </c>
    </row>
    <row r="13" spans="1:15" s="1" customFormat="1" ht="21.75" customHeight="1">
      <c r="A13" s="3">
        <v>1999</v>
      </c>
      <c r="B13" s="20">
        <v>166923.70000000001</v>
      </c>
      <c r="C13" s="20">
        <v>40272.800000000003</v>
      </c>
      <c r="D13" s="21">
        <f t="shared" si="0"/>
        <v>207196.5</v>
      </c>
      <c r="E13" s="20">
        <v>30563.9</v>
      </c>
      <c r="F13" s="20">
        <v>25681.200000000001</v>
      </c>
      <c r="G13" s="20">
        <v>111667.6</v>
      </c>
      <c r="H13" s="26">
        <v>4185</v>
      </c>
      <c r="I13" s="27" t="s">
        <v>25</v>
      </c>
      <c r="J13" s="21">
        <f t="shared" si="1"/>
        <v>172097.7</v>
      </c>
      <c r="K13" s="21">
        <v>379294.2</v>
      </c>
      <c r="L13" s="20">
        <v>200028.6</v>
      </c>
      <c r="M13" s="20">
        <v>167808.7</v>
      </c>
      <c r="N13" s="20">
        <v>63969.5</v>
      </c>
      <c r="O13" s="20">
        <v>52512.7</v>
      </c>
    </row>
    <row r="14" spans="1:15" s="1" customFormat="1" ht="21.75" customHeight="1">
      <c r="A14" s="4">
        <v>2000</v>
      </c>
      <c r="B14" s="23">
        <v>197122.5</v>
      </c>
      <c r="C14" s="23">
        <v>50125.9</v>
      </c>
      <c r="D14" s="21">
        <f t="shared" si="0"/>
        <v>247248.4</v>
      </c>
      <c r="E14" s="23">
        <v>41781.5</v>
      </c>
      <c r="F14" s="23">
        <v>34651.800000000003</v>
      </c>
      <c r="G14" s="23">
        <v>146151.1</v>
      </c>
      <c r="H14" s="28">
        <v>4692.3</v>
      </c>
      <c r="I14" s="27" t="s">
        <v>25</v>
      </c>
      <c r="J14" s="21">
        <f t="shared" si="1"/>
        <v>227276.7</v>
      </c>
      <c r="K14" s="29">
        <v>474525.1</v>
      </c>
      <c r="L14" s="23">
        <v>487313.3</v>
      </c>
      <c r="M14" s="23">
        <v>-4534.5</v>
      </c>
      <c r="N14" s="23">
        <v>76220.899999999994</v>
      </c>
      <c r="O14" s="23">
        <v>-84475</v>
      </c>
    </row>
    <row r="15" spans="1:15" s="1" customFormat="1" ht="21.75" customHeight="1">
      <c r="A15" s="5">
        <v>2001</v>
      </c>
      <c r="B15" s="25">
        <v>212794.8</v>
      </c>
      <c r="C15" s="30">
        <v>69888.600000000006</v>
      </c>
      <c r="D15" s="29">
        <f t="shared" si="0"/>
        <v>282683.40000000002</v>
      </c>
      <c r="E15" s="30">
        <v>50319.9</v>
      </c>
      <c r="F15" s="30">
        <v>40952.1</v>
      </c>
      <c r="G15" s="30">
        <v>184030.3</v>
      </c>
      <c r="H15" s="30">
        <v>5063.8</v>
      </c>
      <c r="I15" s="31" t="s">
        <v>25</v>
      </c>
      <c r="J15" s="29">
        <f t="shared" si="1"/>
        <v>280366.09999999998</v>
      </c>
      <c r="K15" s="32">
        <v>563049.5</v>
      </c>
      <c r="L15" s="30">
        <v>652083.1</v>
      </c>
      <c r="M15" s="30">
        <v>-51483.199999999997</v>
      </c>
      <c r="N15" s="30">
        <v>95991.5</v>
      </c>
      <c r="O15" s="30">
        <v>-133541.9</v>
      </c>
    </row>
    <row r="16" spans="1:15" s="1" customFormat="1" ht="21.75" customHeight="1">
      <c r="A16" s="6">
        <v>2002</v>
      </c>
      <c r="B16" s="33">
        <v>239329.3</v>
      </c>
      <c r="C16" s="25">
        <v>67120.2</v>
      </c>
      <c r="D16" s="34">
        <f t="shared" si="0"/>
        <v>306449.5</v>
      </c>
      <c r="E16" s="25">
        <v>78491.5</v>
      </c>
      <c r="F16" s="25">
        <v>51581.5</v>
      </c>
      <c r="G16" s="25">
        <v>219108.4</v>
      </c>
      <c r="H16" s="25">
        <v>9033.5</v>
      </c>
      <c r="I16" s="25" t="s">
        <v>25</v>
      </c>
      <c r="J16" s="34">
        <f t="shared" si="1"/>
        <v>358214.9</v>
      </c>
      <c r="K16" s="34">
        <v>664664.4</v>
      </c>
      <c r="L16" s="25">
        <v>838249.3</v>
      </c>
      <c r="M16" s="25">
        <v>-119448.8</v>
      </c>
      <c r="N16" s="25">
        <v>110014.6</v>
      </c>
      <c r="O16" s="25">
        <v>-164150.70000000001</v>
      </c>
    </row>
    <row r="17" spans="1:15" s="1" customFormat="1" ht="21.75" customHeight="1">
      <c r="A17" s="6">
        <v>2003</v>
      </c>
      <c r="B17" s="33">
        <v>268812.5</v>
      </c>
      <c r="C17" s="25">
        <v>78652.899999999994</v>
      </c>
      <c r="D17" s="34">
        <f t="shared" si="0"/>
        <v>347465.4</v>
      </c>
      <c r="E17" s="25">
        <v>106947.2</v>
      </c>
      <c r="F17" s="25">
        <v>59572.5</v>
      </c>
      <c r="G17" s="25">
        <v>270477.7</v>
      </c>
      <c r="H17" s="25">
        <v>12909</v>
      </c>
      <c r="I17" s="25" t="s">
        <v>25</v>
      </c>
      <c r="J17" s="34">
        <f t="shared" si="1"/>
        <v>449906.4</v>
      </c>
      <c r="K17" s="34">
        <v>797371.8</v>
      </c>
      <c r="L17" s="25">
        <v>971494.3</v>
      </c>
      <c r="M17" s="25" t="s">
        <v>26</v>
      </c>
      <c r="N17" s="25">
        <v>138855.9</v>
      </c>
      <c r="O17" s="25">
        <v>-267351.59999999998</v>
      </c>
    </row>
    <row r="18" spans="1:15" s="1" customFormat="1" ht="21.75" customHeight="1">
      <c r="A18" s="5">
        <v>2004</v>
      </c>
      <c r="B18" s="25">
        <v>297938.8</v>
      </c>
      <c r="C18" s="25">
        <v>92602.4</v>
      </c>
      <c r="D18" s="34">
        <f>SUM(B18:C18)</f>
        <v>390541.19999999995</v>
      </c>
      <c r="E18" s="25">
        <v>148234.4</v>
      </c>
      <c r="F18" s="25">
        <v>72775.3</v>
      </c>
      <c r="G18" s="25">
        <v>287229.8</v>
      </c>
      <c r="H18" s="25">
        <v>18494.599999999999</v>
      </c>
      <c r="I18" s="25">
        <v>56891.6</v>
      </c>
      <c r="J18" s="34">
        <f>SUM(E18:I18)</f>
        <v>583625.69999999995</v>
      </c>
      <c r="K18" s="34">
        <v>917275.3</v>
      </c>
      <c r="L18" s="25">
        <v>1117602.5</v>
      </c>
      <c r="M18" s="25">
        <v>-64839.3</v>
      </c>
      <c r="N18" s="25">
        <v>185553.8</v>
      </c>
      <c r="O18" s="25">
        <v>-321041.7</v>
      </c>
    </row>
    <row r="19" spans="1:15" s="1" customFormat="1" ht="21.75" customHeight="1">
      <c r="A19" s="5">
        <v>2005</v>
      </c>
      <c r="B19" s="25">
        <v>330619.5</v>
      </c>
      <c r="C19" s="25">
        <v>111844.1</v>
      </c>
      <c r="D19" s="34">
        <f>SUM(B19:C19)</f>
        <v>442463.6</v>
      </c>
      <c r="E19" s="25">
        <v>151588.6</v>
      </c>
      <c r="F19" s="25">
        <v>78634</v>
      </c>
      <c r="G19" s="25">
        <v>355514</v>
      </c>
      <c r="H19" s="25">
        <v>21308.6</v>
      </c>
      <c r="I19" s="25">
        <v>57771.8</v>
      </c>
      <c r="J19" s="34">
        <f t="shared" ref="J19:J22" si="2">SUM(E19:I19)</f>
        <v>664817</v>
      </c>
      <c r="K19" s="34">
        <v>1049508.8</v>
      </c>
      <c r="L19" s="25">
        <v>1271389.6000000001</v>
      </c>
      <c r="M19" s="25">
        <v>-92715.4</v>
      </c>
      <c r="N19" s="25">
        <v>225826.5</v>
      </c>
      <c r="O19" s="25">
        <v>-354991.9</v>
      </c>
    </row>
    <row r="20" spans="1:15" s="1" customFormat="1" ht="21.75" customHeight="1">
      <c r="A20" s="5">
        <v>2006</v>
      </c>
      <c r="B20" s="25">
        <v>412519.6</v>
      </c>
      <c r="C20" s="25">
        <v>145941.1</v>
      </c>
      <c r="D20" s="34">
        <f>SUM(B20:C20)</f>
        <v>558460.69999999995</v>
      </c>
      <c r="E20" s="25">
        <v>191255.5</v>
      </c>
      <c r="F20" s="25">
        <v>92611.199999999997</v>
      </c>
      <c r="G20" s="25">
        <v>454208.5</v>
      </c>
      <c r="H20" s="25">
        <v>54893.9</v>
      </c>
      <c r="I20" s="25">
        <v>62348.9</v>
      </c>
      <c r="J20" s="34">
        <f t="shared" si="2"/>
        <v>855318</v>
      </c>
      <c r="K20" s="34">
        <v>1351429.8</v>
      </c>
      <c r="L20" s="25">
        <v>1675068.1</v>
      </c>
      <c r="M20" s="25">
        <v>-151173.5</v>
      </c>
      <c r="N20" s="25">
        <v>269181.5</v>
      </c>
      <c r="O20" s="25">
        <v>-441646.3</v>
      </c>
    </row>
    <row r="21" spans="1:15" s="1" customFormat="1" ht="21.75" customHeight="1">
      <c r="A21" s="5">
        <v>2007</v>
      </c>
      <c r="B21" s="25">
        <v>425840</v>
      </c>
      <c r="C21" s="25">
        <v>187907.7</v>
      </c>
      <c r="D21" s="35">
        <f>SUM(B21:C21)</f>
        <v>613747.69999999995</v>
      </c>
      <c r="E21" s="25">
        <v>283203.40000000002</v>
      </c>
      <c r="F21" s="25">
        <v>103705.2</v>
      </c>
      <c r="G21" s="25">
        <v>516283.8</v>
      </c>
      <c r="H21" s="25">
        <v>69280.899999999994</v>
      </c>
      <c r="I21" s="25">
        <v>65116</v>
      </c>
      <c r="J21" s="34">
        <f t="shared" si="2"/>
        <v>1037589.3</v>
      </c>
      <c r="K21" s="34">
        <v>1586221.3</v>
      </c>
      <c r="L21" s="25">
        <v>1733844.2</v>
      </c>
      <c r="M21" s="25">
        <v>1820.4</v>
      </c>
      <c r="N21" s="25">
        <v>374697.8</v>
      </c>
      <c r="O21" s="25">
        <v>-524141.1</v>
      </c>
    </row>
    <row r="22" spans="1:15" s="1" customFormat="1" ht="21.75" customHeight="1">
      <c r="A22" s="5">
        <v>2008</v>
      </c>
      <c r="B22" s="25">
        <v>472225.1</v>
      </c>
      <c r="C22" s="25">
        <v>207933.4</v>
      </c>
      <c r="D22" s="35">
        <f>SUM(B22:C22)</f>
        <v>680158.5</v>
      </c>
      <c r="E22" s="25">
        <v>388776.3</v>
      </c>
      <c r="F22" s="25">
        <v>113635.9</v>
      </c>
      <c r="G22" s="25">
        <v>534971.19999999995</v>
      </c>
      <c r="H22" s="25">
        <v>92822.2</v>
      </c>
      <c r="I22" s="25">
        <v>67113.3</v>
      </c>
      <c r="J22" s="34">
        <f t="shared" si="2"/>
        <v>1197318.8999999999</v>
      </c>
      <c r="K22" s="34">
        <f>J22+D22</f>
        <v>1877477.4</v>
      </c>
      <c r="L22" s="25">
        <v>1856978.2</v>
      </c>
      <c r="M22" s="25" t="s">
        <v>29</v>
      </c>
      <c r="N22" s="25">
        <v>511163.4</v>
      </c>
      <c r="O22" s="25">
        <v>-584754.5</v>
      </c>
    </row>
    <row r="23" spans="1:15" s="1" customFormat="1" ht="21.75" customHeight="1">
      <c r="A23" s="5">
        <v>2009</v>
      </c>
      <c r="B23" s="25">
        <v>532322.80000000005</v>
      </c>
      <c r="C23" s="25">
        <v>226008.6</v>
      </c>
      <c r="D23" s="34">
        <v>758331.4</v>
      </c>
      <c r="E23" s="25">
        <v>425694.4</v>
      </c>
      <c r="F23" s="25">
        <v>123124.4</v>
      </c>
      <c r="G23" s="25">
        <v>630035.19999999995</v>
      </c>
      <c r="H23" s="25">
        <v>62583.7</v>
      </c>
      <c r="I23" s="25">
        <v>76029.7</v>
      </c>
      <c r="J23" s="34">
        <v>1317467.3999999999</v>
      </c>
      <c r="K23" s="34">
        <v>2075798.7</v>
      </c>
      <c r="L23" s="25">
        <v>1791761.1</v>
      </c>
      <c r="M23" s="25">
        <v>532915</v>
      </c>
      <c r="N23" s="25">
        <v>499629.8</v>
      </c>
      <c r="O23" s="25">
        <v>-748507.9</v>
      </c>
    </row>
    <row r="24" spans="1:15" s="1" customFormat="1" ht="21.75" customHeight="1">
      <c r="A24" s="36" t="s">
        <v>27</v>
      </c>
      <c r="B24" s="36"/>
      <c r="C24" s="36"/>
      <c r="D24" s="36"/>
      <c r="E24" s="36"/>
      <c r="F24" s="36"/>
      <c r="G24" s="36"/>
    </row>
    <row r="25" spans="1:15" s="1" customFormat="1" ht="21.75" customHeight="1">
      <c r="A25" s="7"/>
    </row>
    <row r="26" spans="1:15" s="1" customFormat="1" ht="21.75" customHeight="1">
      <c r="A26" s="7"/>
    </row>
    <row r="27" spans="1:15" s="1" customFormat="1" ht="21.75" customHeight="1">
      <c r="A27" s="8"/>
    </row>
    <row r="28" spans="1:15" s="1" customFormat="1" ht="21.75" customHeight="1">
      <c r="A28" s="7"/>
    </row>
    <row r="29" spans="1:15" s="1" customFormat="1" ht="21.75" customHeight="1">
      <c r="A29" s="7"/>
    </row>
    <row r="30" spans="1:15" s="1" customFormat="1" ht="21.75" customHeight="1">
      <c r="A30" s="7"/>
    </row>
    <row r="31" spans="1:15" s="1" customFormat="1" ht="21.75" customHeight="1">
      <c r="A31" s="7"/>
    </row>
    <row r="32" spans="1:15" s="1" customFormat="1" ht="21.75" customHeight="1">
      <c r="A32" s="7"/>
    </row>
    <row r="33" spans="1:1" s="1" customFormat="1" ht="21.75" customHeight="1">
      <c r="A33" s="7"/>
    </row>
    <row r="34" spans="1:1" s="1" customFormat="1" ht="21.75" customHeight="1">
      <c r="A34" s="7"/>
    </row>
    <row r="35" spans="1:1" s="1" customFormat="1" ht="21.75" customHeight="1">
      <c r="A35" s="7"/>
    </row>
    <row r="36" spans="1:1" ht="21.75" customHeight="1">
      <c r="A36" s="7"/>
    </row>
    <row r="37" spans="1:1" ht="21.75" customHeight="1">
      <c r="A37" s="7"/>
    </row>
    <row r="38" spans="1:1" ht="21.75" customHeight="1">
      <c r="A38" s="7"/>
    </row>
    <row r="39" spans="1:1" ht="21.75" customHeight="1">
      <c r="A39" s="7"/>
    </row>
    <row r="40" spans="1:1" ht="21.75" customHeight="1">
      <c r="A40" s="7"/>
    </row>
    <row r="41" spans="1:1" ht="21.75" customHeight="1">
      <c r="A41" s="7"/>
    </row>
    <row r="42" spans="1:1" ht="21.75" hidden="1" customHeight="1"/>
    <row r="43" spans="1:1" ht="21.75" hidden="1" customHeight="1"/>
    <row r="44" spans="1:1" ht="21.75" hidden="1" customHeight="1"/>
    <row r="45" spans="1:1" ht="21.75" hidden="1" customHeight="1"/>
    <row r="46" spans="1:1" ht="21.75" hidden="1" customHeight="1"/>
    <row r="47" spans="1:1" ht="21.75" hidden="1" customHeight="1"/>
    <row r="48" spans="1:1" ht="21.75" hidden="1" customHeight="1"/>
    <row r="49" spans="15:15" ht="21.75" hidden="1" customHeight="1"/>
    <row r="50" spans="15:15" ht="21.75" hidden="1" customHeight="1"/>
    <row r="51" spans="15:15" ht="21.75" hidden="1" customHeight="1"/>
    <row r="52" spans="15:15" ht="21.75" hidden="1" customHeight="1"/>
    <row r="53" spans="15:15" ht="21.75" hidden="1" customHeight="1"/>
    <row r="54" spans="15:15" s="1" customFormat="1" ht="21.75" hidden="1" customHeight="1">
      <c r="O54" s="9"/>
    </row>
    <row r="55" spans="15:15" hidden="1"/>
    <row r="56" spans="15:15" hidden="1"/>
    <row r="57" spans="15:15" hidden="1"/>
    <row r="58" spans="15:15" hidden="1"/>
    <row r="59" spans="15:15" hidden="1"/>
    <row r="60" spans="15:15" hidden="1"/>
    <row r="61" spans="15:15" hidden="1"/>
    <row r="62" spans="15:15" hidden="1"/>
    <row r="63" spans="15:15" hidden="1"/>
    <row r="64" spans="15:15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</sheetData>
  <mergeCells count="7">
    <mergeCell ref="A24:G24"/>
    <mergeCell ref="A1:O1"/>
    <mergeCell ref="A2:A3"/>
    <mergeCell ref="B2:D2"/>
    <mergeCell ref="E2:J2"/>
    <mergeCell ref="K2:K3"/>
    <mergeCell ref="L2:O2"/>
  </mergeCells>
  <phoneticPr fontId="3" type="noConversion"/>
  <pageMargins left="0.75" right="0.75" top="1" bottom="1" header="0.5" footer="0.5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Bo16</vt:lpstr>
      <vt:lpstr>'Bo16'!Print_Area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bgash</cp:lastModifiedBy>
  <cp:lastPrinted>2005-12-25T08:49:31Z</cp:lastPrinted>
  <dcterms:created xsi:type="dcterms:W3CDTF">2005-09-28T07:50:37Z</dcterms:created>
  <dcterms:modified xsi:type="dcterms:W3CDTF">2011-02-06T07:14:06Z</dcterms:modified>
</cp:coreProperties>
</file>