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</sheets>
  <definedNames>
    <definedName name="_xlnm.Print_Area" localSheetId="0">'ورقة1'!$A$1:$K$58</definedName>
  </definedNames>
  <calcPr calcId="124519"/>
</workbook>
</file>

<file path=xl/sharedStrings.xml><?xml version="1.0" encoding="utf-8"?>
<sst xmlns="http://schemas.openxmlformats.org/spreadsheetml/2006/main" count="46" uniqueCount="39">
  <si>
    <t xml:space="preserve">المنح </t>
  </si>
  <si>
    <t xml:space="preserve">البيان </t>
  </si>
  <si>
    <t>الضرائب على الممتلكات</t>
  </si>
  <si>
    <t>الضرائب على السلع والخدمات</t>
  </si>
  <si>
    <t>منح من حكومات خارجية</t>
  </si>
  <si>
    <t>منح من منظمات دولية</t>
  </si>
  <si>
    <t>دخل الملكية</t>
  </si>
  <si>
    <t xml:space="preserve">التحويلات الطوعية بخلاف المنح </t>
  </si>
  <si>
    <t>التصرف في المخزونات</t>
  </si>
  <si>
    <t>ـ ـ</t>
  </si>
  <si>
    <t>الاول</t>
  </si>
  <si>
    <t>الثاني</t>
  </si>
  <si>
    <t>الثالث</t>
  </si>
  <si>
    <t>الرابع</t>
  </si>
  <si>
    <t>الخامس</t>
  </si>
  <si>
    <t>الباب</t>
  </si>
  <si>
    <t>الفصل</t>
  </si>
  <si>
    <t>الإيرادات الضريبية</t>
  </si>
  <si>
    <t xml:space="preserve">إيرادات الزكاة </t>
  </si>
  <si>
    <t>الضرائب على الدخل والأرباح ومكاسب رأس المال</t>
  </si>
  <si>
    <t>الضرائب على رواتب وأجور القوى العاملة</t>
  </si>
  <si>
    <t>الضرائب على التجارة والمعاملات الدولية</t>
  </si>
  <si>
    <t xml:space="preserve">ضرائب أخرى </t>
  </si>
  <si>
    <t>منح من مستويات حكومية أخرى **</t>
  </si>
  <si>
    <t>إيرادات دخل الملكية ومبيعات السلع والخدمات والتحويلات والمتنوعة</t>
  </si>
  <si>
    <t xml:space="preserve">مبيعات السلع والخدمات </t>
  </si>
  <si>
    <t>الغرامات والجزاءات والمصادرات</t>
  </si>
  <si>
    <t xml:space="preserve">إيرادات أخرى متنوعة </t>
  </si>
  <si>
    <t xml:space="preserve">الصرف في الأصول غير المالية </t>
  </si>
  <si>
    <t>التصرف في الأصول الثابتة</t>
  </si>
  <si>
    <t xml:space="preserve">التصرف في الأصول غير المنتجة </t>
  </si>
  <si>
    <t xml:space="preserve">التصرف في الأصول المالية وتحمل الخصوم </t>
  </si>
  <si>
    <t xml:space="preserve">متحصلات الإقراض المحلي والتصرف في الأصول المالية المحلية </t>
  </si>
  <si>
    <t xml:space="preserve">متحصلات الإقراض الخارجي والتصرف في الأصول المالية المحلية </t>
  </si>
  <si>
    <t xml:space="preserve">الاقتراض المحلي وإصدار أوراق مالية محلية بخلاف الأسهم </t>
  </si>
  <si>
    <t xml:space="preserve">الاقتراض الخارجي وإصدار أوراق مالية خارجية بخلاف الأسهم </t>
  </si>
  <si>
    <t xml:space="preserve">الإجمالي العام للموارد </t>
  </si>
  <si>
    <t>2009*</t>
  </si>
  <si>
    <t>الموارد العامة للدولة حسب التقسيم الاقتصادي للفترة (2002 - 2009)   ( مليون ريال 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</si>
</sst>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Simplified Arabic"/>
      <family val="2"/>
    </font>
    <font>
      <b/>
      <sz val="12"/>
      <color theme="1"/>
      <name val="Calibri"/>
      <family val="2"/>
      <scheme val="minor"/>
    </font>
    <font>
      <b/>
      <sz val="15"/>
      <color theme="1"/>
      <name val="Simplified Arabic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الموارد العامة للدولة حسب التقسيم الاقتصادي للفترة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(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2002 -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9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200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)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layoutTarget val="inner"/>
          <c:xMode val="edge"/>
          <c:yMode val="edge"/>
          <c:x val="0.11275"/>
          <c:y val="0.087"/>
          <c:w val="0.86925"/>
          <c:h val="0.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ورقة1!$C$3</c:f>
              <c:strCache>
                <c:ptCount val="1"/>
                <c:pt idx="0">
                  <c:v>الإيرادات الضريبية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ورقة1!$D$2:$K$2</c:f>
              <c:strCache/>
            </c:strRef>
          </c:cat>
          <c:val>
            <c:numRef>
              <c:f>ورقة1!$D$3:$K$3</c:f>
              <c:numCache/>
            </c:numRef>
          </c:val>
          <c:shape val="cylinder"/>
        </c:ser>
        <c:ser>
          <c:idx val="1"/>
          <c:order val="1"/>
          <c:tx>
            <c:strRef>
              <c:f>ورقة1!$C$11</c:f>
              <c:strCache>
                <c:ptCount val="1"/>
                <c:pt idx="0">
                  <c:v>المنح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ورقة1!$D$2:$K$2</c:f>
              <c:strCache/>
            </c:strRef>
          </c:cat>
          <c:val>
            <c:numRef>
              <c:f>ورقة1!$D$11:$K$11</c:f>
              <c:numCache/>
            </c:numRef>
          </c:val>
          <c:shape val="cylinder"/>
        </c:ser>
        <c:ser>
          <c:idx val="2"/>
          <c:order val="2"/>
          <c:tx>
            <c:strRef>
              <c:f>ورقة1!$C$15</c:f>
              <c:strCache>
                <c:ptCount val="1"/>
                <c:pt idx="0">
                  <c:v>إيرادات دخل الملكية ومبيعات السلع والخدمات والتحويلات والمتنوعة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ورقة1!$D$2:$K$2</c:f>
              <c:strCache/>
            </c:strRef>
          </c:cat>
          <c:val>
            <c:numRef>
              <c:f>ورقة1!$D$15:$K$15</c:f>
              <c:numCache/>
            </c:numRef>
          </c:val>
          <c:shape val="cylinder"/>
        </c:ser>
        <c:ser>
          <c:idx val="3"/>
          <c:order val="3"/>
          <c:tx>
            <c:strRef>
              <c:f>ورقة1!$C$21</c:f>
              <c:strCache>
                <c:ptCount val="1"/>
                <c:pt idx="0">
                  <c:v>الصرف في الأصول غير المالية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ورقة1!$D$2:$H$2</c:f>
              <c:numCache/>
            </c:numRef>
          </c:cat>
          <c:val>
            <c:numRef>
              <c:f>ورقة1!$D$21:$H$21</c:f>
              <c:numCache/>
            </c:numRef>
          </c:val>
          <c:shape val="cylinder"/>
        </c:ser>
        <c:ser>
          <c:idx val="4"/>
          <c:order val="4"/>
          <c:tx>
            <c:strRef>
              <c:f>ورقة1!$C$25</c:f>
              <c:strCache>
                <c:ptCount val="1"/>
                <c:pt idx="0">
                  <c:v>التصرف في الأصول المالية وتحمل الخصوم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ورقة1!$D$2:$J$2</c:f>
              <c:numCache/>
            </c:numRef>
          </c:cat>
          <c:val>
            <c:numRef>
              <c:f>ورقة1!$D$25:$K$25</c:f>
              <c:numCache/>
            </c:numRef>
          </c:val>
          <c:shape val="cylinder"/>
        </c:ser>
        <c:shape val="cylinder"/>
        <c:axId val="29635451"/>
        <c:axId val="49716544"/>
      </c:bar3DChart>
      <c:catAx>
        <c:axId val="29635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9716544"/>
        <c:crosses val="autoZero"/>
        <c:auto val="1"/>
        <c:lblOffset val="100"/>
        <c:noMultiLvlLbl val="0"/>
      </c:catAx>
      <c:valAx>
        <c:axId val="49716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96354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9"/>
          <c:y val="0.8305"/>
          <c:w val="0.956"/>
          <c:h val="0.1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sideWall>
      <c:spPr>
        <a:gradFill rotWithShape="1">
          <a:gsLst>
            <a:gs pos="0">
              <a:srgbClr val="5E9EFF"/>
            </a:gs>
            <a:gs pos="40000">
              <a:srgbClr val="85C2FF">
                <a:alpha val="15000"/>
              </a:srgbClr>
            </a:gs>
            <a:gs pos="70000">
              <a:srgbClr val="C4D6EB"/>
            </a:gs>
            <a:gs pos="100000">
              <a:srgbClr val="FFEBFA"/>
            </a:gs>
          </a:gsLst>
          <a:lin ang="2700000" scaled="1"/>
        </a:gradFill>
      </c:spPr>
      <c:thickness val="0"/>
    </c:sideWall>
    <c:backWall>
      <c:spPr>
        <a:gradFill rotWithShape="1">
          <a:gsLst>
            <a:gs pos="0">
              <a:srgbClr val="5E9EFF"/>
            </a:gs>
            <a:gs pos="40000">
              <a:srgbClr val="85C2FF">
                <a:alpha val="15000"/>
              </a:srgbClr>
            </a:gs>
            <a:gs pos="70000">
              <a:srgbClr val="C4D6EB"/>
            </a:gs>
            <a:gs pos="100000">
              <a:srgbClr val="FFEBFA"/>
            </a:gs>
          </a:gsLst>
          <a:lin ang="2700000" scaled="1"/>
        </a:gradFill>
      </c:spPr>
      <c:thickness val="0"/>
    </c:backWall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32</xdr:row>
      <xdr:rowOff>95250</xdr:rowOff>
    </xdr:from>
    <xdr:to>
      <xdr:col>9</xdr:col>
      <xdr:colOff>133350</xdr:colOff>
      <xdr:row>56</xdr:row>
      <xdr:rowOff>38100</xdr:rowOff>
    </xdr:to>
    <xdr:graphicFrame macro="">
      <xdr:nvGraphicFramePr>
        <xdr:cNvPr id="3" name="مخطط 2"/>
        <xdr:cNvGraphicFramePr/>
      </xdr:nvGraphicFramePr>
      <xdr:xfrm>
        <a:off x="1952625" y="11658600"/>
        <a:ext cx="74009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rightToLeft="1" tabSelected="1" view="pageBreakPreview" zoomScale="55" zoomScaleSheetLayoutView="55" workbookViewId="0" topLeftCell="A1">
      <selection activeCell="C9" sqref="C9"/>
    </sheetView>
  </sheetViews>
  <sheetFormatPr defaultColWidth="9.140625" defaultRowHeight="15"/>
  <cols>
    <col min="1" max="1" width="8.00390625" style="0" bestFit="1" customWidth="1"/>
    <col min="2" max="2" width="3.421875" style="0" bestFit="1" customWidth="1"/>
    <col min="3" max="3" width="61.57421875" style="0" bestFit="1" customWidth="1"/>
    <col min="4" max="6" width="9.8515625" style="0" bestFit="1" customWidth="1"/>
    <col min="7" max="8" width="11.28125" style="0" bestFit="1" customWidth="1"/>
    <col min="9" max="9" width="13.140625" style="0" customWidth="1"/>
    <col min="10" max="10" width="15.28125" style="0" customWidth="1"/>
    <col min="11" max="11" width="14.8515625" style="0" customWidth="1"/>
  </cols>
  <sheetData>
    <row r="1" spans="1:11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9.25" customHeight="1">
      <c r="A2" s="7" t="s">
        <v>15</v>
      </c>
      <c r="B2" s="8" t="s">
        <v>16</v>
      </c>
      <c r="C2" s="9" t="s">
        <v>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>
        <v>2007</v>
      </c>
      <c r="J2" s="1">
        <v>2008</v>
      </c>
      <c r="K2" s="1" t="s">
        <v>37</v>
      </c>
    </row>
    <row r="3" spans="1:11" ht="29.25">
      <c r="A3" s="10" t="s">
        <v>10</v>
      </c>
      <c r="B3" s="11"/>
      <c r="C3" s="15" t="s">
        <v>17</v>
      </c>
      <c r="D3" s="3">
        <f>SUM(D4:D10)</f>
        <v>174309</v>
      </c>
      <c r="E3" s="3">
        <f aca="true" t="shared" si="0" ref="E3:I3">SUM(E4:E10)</f>
        <v>194537</v>
      </c>
      <c r="F3" s="3">
        <f t="shared" si="0"/>
        <v>240163</v>
      </c>
      <c r="G3" s="3">
        <f t="shared" si="0"/>
        <v>284416</v>
      </c>
      <c r="H3" s="3">
        <f t="shared" si="0"/>
        <v>266396</v>
      </c>
      <c r="I3" s="3">
        <f t="shared" si="0"/>
        <v>315414</v>
      </c>
      <c r="J3" s="3">
        <v>371434</v>
      </c>
      <c r="K3" s="3">
        <v>406019</v>
      </c>
    </row>
    <row r="4" spans="1:11" ht="29.25">
      <c r="A4" s="10"/>
      <c r="B4" s="16">
        <v>1</v>
      </c>
      <c r="C4" s="16" t="s">
        <v>18</v>
      </c>
      <c r="D4" s="4">
        <v>3380</v>
      </c>
      <c r="E4" s="4">
        <v>3958</v>
      </c>
      <c r="F4" s="4">
        <v>4649</v>
      </c>
      <c r="G4" s="4">
        <v>5369</v>
      </c>
      <c r="H4" s="4">
        <v>6034</v>
      </c>
      <c r="I4" s="4">
        <v>8115</v>
      </c>
      <c r="J4" s="4">
        <v>9852</v>
      </c>
      <c r="K4" s="5">
        <v>9763</v>
      </c>
    </row>
    <row r="5" spans="1:11" ht="29.25">
      <c r="A5" s="10"/>
      <c r="B5" s="16">
        <v>2</v>
      </c>
      <c r="C5" s="16" t="s">
        <v>19</v>
      </c>
      <c r="D5" s="4">
        <v>101477</v>
      </c>
      <c r="E5" s="4">
        <v>112243</v>
      </c>
      <c r="F5" s="4">
        <v>136741</v>
      </c>
      <c r="G5" s="4">
        <v>157200</v>
      </c>
      <c r="H5" s="4">
        <v>123200</v>
      </c>
      <c r="I5" s="4">
        <v>144478</v>
      </c>
      <c r="J5" s="4">
        <v>192845</v>
      </c>
      <c r="K5" s="5">
        <v>200737</v>
      </c>
    </row>
    <row r="6" spans="1:11" ht="29.25">
      <c r="A6" s="10"/>
      <c r="B6" s="16">
        <v>3</v>
      </c>
      <c r="C6" s="16" t="s">
        <v>20</v>
      </c>
      <c r="D6" s="4">
        <v>11</v>
      </c>
      <c r="E6" s="4">
        <v>21</v>
      </c>
      <c r="F6" s="4">
        <v>34</v>
      </c>
      <c r="G6" s="4">
        <v>29</v>
      </c>
      <c r="H6" s="4">
        <v>24</v>
      </c>
      <c r="I6" s="4">
        <v>27</v>
      </c>
      <c r="J6" s="4">
        <v>31</v>
      </c>
      <c r="K6" s="5">
        <v>43</v>
      </c>
    </row>
    <row r="7" spans="1:11" ht="29.25">
      <c r="A7" s="10"/>
      <c r="B7" s="16">
        <v>4</v>
      </c>
      <c r="C7" s="16" t="s">
        <v>2</v>
      </c>
      <c r="D7" s="4">
        <v>140</v>
      </c>
      <c r="E7" s="4">
        <v>158</v>
      </c>
      <c r="F7" s="4">
        <v>198</v>
      </c>
      <c r="G7" s="4">
        <v>212</v>
      </c>
      <c r="H7" s="4">
        <v>134</v>
      </c>
      <c r="I7" s="4">
        <v>163</v>
      </c>
      <c r="J7" s="4">
        <v>227</v>
      </c>
      <c r="K7" s="5">
        <v>288</v>
      </c>
    </row>
    <row r="8" spans="1:11" ht="29.25">
      <c r="A8" s="10"/>
      <c r="B8" s="16">
        <v>5</v>
      </c>
      <c r="C8" s="16" t="s">
        <v>3</v>
      </c>
      <c r="D8" s="4">
        <v>32105</v>
      </c>
      <c r="E8" s="4">
        <v>35851</v>
      </c>
      <c r="F8" s="4">
        <v>46642</v>
      </c>
      <c r="G8" s="4">
        <v>69661</v>
      </c>
      <c r="H8" s="4">
        <v>100869</v>
      </c>
      <c r="I8" s="4">
        <v>118229</v>
      </c>
      <c r="J8" s="4">
        <v>119548</v>
      </c>
      <c r="K8" s="5">
        <v>138554</v>
      </c>
    </row>
    <row r="9" spans="1:11" ht="29.25">
      <c r="A9" s="10"/>
      <c r="B9" s="16">
        <v>6</v>
      </c>
      <c r="C9" s="16" t="s">
        <v>21</v>
      </c>
      <c r="D9" s="4">
        <v>37194</v>
      </c>
      <c r="E9" s="4">
        <v>42290</v>
      </c>
      <c r="F9" s="4">
        <v>51897</v>
      </c>
      <c r="G9" s="4">
        <v>51945</v>
      </c>
      <c r="H9" s="4">
        <v>36135</v>
      </c>
      <c r="I9" s="4">
        <v>44402</v>
      </c>
      <c r="J9" s="4">
        <v>48931</v>
      </c>
      <c r="K9" s="5">
        <v>56634</v>
      </c>
    </row>
    <row r="10" spans="1:11" ht="29.25">
      <c r="A10" s="10"/>
      <c r="B10" s="16">
        <v>7</v>
      </c>
      <c r="C10" s="16" t="s">
        <v>22</v>
      </c>
      <c r="D10" s="4">
        <v>2</v>
      </c>
      <c r="E10" s="4">
        <v>16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</row>
    <row r="11" spans="1:11" ht="29.25">
      <c r="A11" s="10" t="s">
        <v>11</v>
      </c>
      <c r="B11" s="15"/>
      <c r="C11" s="15" t="s">
        <v>0</v>
      </c>
      <c r="D11" s="3">
        <f>SUM(D12:D14)</f>
        <v>7701</v>
      </c>
      <c r="E11" s="3">
        <f aca="true" t="shared" si="1" ref="E11:I11">SUM(E12:E14)</f>
        <v>8335</v>
      </c>
      <c r="F11" s="3">
        <f t="shared" si="1"/>
        <v>18681</v>
      </c>
      <c r="G11" s="3">
        <f t="shared" si="1"/>
        <v>13736</v>
      </c>
      <c r="H11" s="3">
        <f t="shared" si="1"/>
        <v>15016</v>
      </c>
      <c r="I11" s="3">
        <f t="shared" si="1"/>
        <v>14727</v>
      </c>
      <c r="J11" s="3">
        <v>14197</v>
      </c>
      <c r="K11" s="3">
        <v>20711</v>
      </c>
    </row>
    <row r="12" spans="1:11" ht="29.25">
      <c r="A12" s="10"/>
      <c r="B12" s="16">
        <v>1</v>
      </c>
      <c r="C12" s="16" t="s">
        <v>4</v>
      </c>
      <c r="D12" s="4">
        <v>7701</v>
      </c>
      <c r="E12" s="4">
        <v>8335</v>
      </c>
      <c r="F12" s="4">
        <v>18573</v>
      </c>
      <c r="G12" s="4">
        <v>12621</v>
      </c>
      <c r="H12" s="4">
        <v>15016</v>
      </c>
      <c r="I12" s="4">
        <v>7205</v>
      </c>
      <c r="J12" s="4">
        <v>10297</v>
      </c>
      <c r="K12" s="5">
        <v>20315</v>
      </c>
    </row>
    <row r="13" spans="1:11" ht="29.25">
      <c r="A13" s="10"/>
      <c r="B13" s="16">
        <v>2</v>
      </c>
      <c r="C13" s="16" t="s">
        <v>5</v>
      </c>
      <c r="D13" s="4">
        <v>0</v>
      </c>
      <c r="E13" s="4">
        <v>0</v>
      </c>
      <c r="F13" s="4">
        <v>108</v>
      </c>
      <c r="G13" s="4">
        <v>1115</v>
      </c>
      <c r="H13" s="4">
        <v>0</v>
      </c>
      <c r="I13" s="4">
        <v>7522</v>
      </c>
      <c r="J13" s="4">
        <v>3900</v>
      </c>
      <c r="K13" s="5">
        <v>396</v>
      </c>
    </row>
    <row r="14" spans="1:11" ht="29.25">
      <c r="A14" s="10"/>
      <c r="B14" s="16">
        <v>3</v>
      </c>
      <c r="C14" s="16" t="s">
        <v>23</v>
      </c>
      <c r="D14" s="4" t="s">
        <v>9</v>
      </c>
      <c r="E14" s="4" t="s">
        <v>9</v>
      </c>
      <c r="F14" s="4" t="s">
        <v>9</v>
      </c>
      <c r="G14" s="4" t="s">
        <v>9</v>
      </c>
      <c r="H14" s="4" t="s">
        <v>9</v>
      </c>
      <c r="I14" s="4" t="s">
        <v>9</v>
      </c>
      <c r="J14" s="4" t="s">
        <v>9</v>
      </c>
      <c r="K14" s="4" t="s">
        <v>9</v>
      </c>
    </row>
    <row r="15" spans="1:11" ht="29.25">
      <c r="A15" s="10"/>
      <c r="B15" s="15"/>
      <c r="C15" s="15" t="s">
        <v>24</v>
      </c>
      <c r="D15" s="3">
        <f>SUM(D16:D20)</f>
        <v>378574</v>
      </c>
      <c r="E15" s="3">
        <f aca="true" t="shared" si="2" ref="E15:I15">SUM(E16:E20)</f>
        <v>460883</v>
      </c>
      <c r="F15" s="3">
        <f t="shared" si="2"/>
        <v>553004</v>
      </c>
      <c r="G15" s="3">
        <f t="shared" si="2"/>
        <v>809586</v>
      </c>
      <c r="H15" s="3">
        <f t="shared" si="2"/>
        <v>1165593</v>
      </c>
      <c r="I15" s="3">
        <f t="shared" si="2"/>
        <v>1098504</v>
      </c>
      <c r="J15" s="3">
        <v>1606932</v>
      </c>
      <c r="K15" s="3">
        <v>854964</v>
      </c>
    </row>
    <row r="16" spans="1:11" ht="29.25">
      <c r="A16" s="10" t="s">
        <v>12</v>
      </c>
      <c r="B16" s="16">
        <v>1</v>
      </c>
      <c r="C16" s="16" t="s">
        <v>6</v>
      </c>
      <c r="D16" s="4">
        <v>369644</v>
      </c>
      <c r="E16" s="4">
        <v>448215</v>
      </c>
      <c r="F16" s="4">
        <v>533950</v>
      </c>
      <c r="G16" s="4">
        <v>797846</v>
      </c>
      <c r="H16" s="4">
        <v>1124003</v>
      </c>
      <c r="I16" s="4">
        <v>1074245</v>
      </c>
      <c r="J16" s="4">
        <v>1569049</v>
      </c>
      <c r="K16" s="5">
        <v>820025</v>
      </c>
    </row>
    <row r="17" spans="1:11" ht="29.25">
      <c r="A17" s="10"/>
      <c r="B17" s="16">
        <v>2</v>
      </c>
      <c r="C17" s="16" t="s">
        <v>25</v>
      </c>
      <c r="D17" s="4">
        <v>5775</v>
      </c>
      <c r="E17" s="4">
        <v>5734</v>
      </c>
      <c r="F17" s="4">
        <v>6325</v>
      </c>
      <c r="G17" s="4">
        <v>5864</v>
      </c>
      <c r="H17" s="4">
        <v>6132</v>
      </c>
      <c r="I17" s="4">
        <v>13164</v>
      </c>
      <c r="J17" s="4">
        <v>16833</v>
      </c>
      <c r="K17" s="5">
        <v>9451</v>
      </c>
    </row>
    <row r="18" spans="1:11" ht="29.25">
      <c r="A18" s="10"/>
      <c r="B18" s="16">
        <v>3</v>
      </c>
      <c r="C18" s="16" t="s">
        <v>26</v>
      </c>
      <c r="D18" s="4">
        <v>915</v>
      </c>
      <c r="E18" s="4">
        <v>999</v>
      </c>
      <c r="F18" s="4">
        <v>1243</v>
      </c>
      <c r="G18" s="4">
        <v>1522</v>
      </c>
      <c r="H18" s="4">
        <v>1843</v>
      </c>
      <c r="I18" s="4">
        <v>2408</v>
      </c>
      <c r="J18" s="4">
        <v>3159</v>
      </c>
      <c r="K18" s="5">
        <v>3923</v>
      </c>
    </row>
    <row r="19" spans="1:11" ht="29.25">
      <c r="A19" s="10"/>
      <c r="B19" s="16">
        <v>4</v>
      </c>
      <c r="C19" s="16" t="s">
        <v>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72</v>
      </c>
      <c r="J19" s="4">
        <v>2</v>
      </c>
      <c r="K19" s="5">
        <v>0</v>
      </c>
    </row>
    <row r="20" spans="1:11" ht="29.25">
      <c r="A20" s="10"/>
      <c r="B20" s="16">
        <v>5</v>
      </c>
      <c r="C20" s="16" t="s">
        <v>27</v>
      </c>
      <c r="D20" s="4">
        <v>2240</v>
      </c>
      <c r="E20" s="4">
        <v>5935</v>
      </c>
      <c r="F20" s="4">
        <v>11486</v>
      </c>
      <c r="G20" s="4">
        <v>4354</v>
      </c>
      <c r="H20" s="4">
        <v>33615</v>
      </c>
      <c r="I20" s="4">
        <v>8615</v>
      </c>
      <c r="J20" s="4">
        <v>17889</v>
      </c>
      <c r="K20" s="5">
        <v>21565</v>
      </c>
    </row>
    <row r="21" spans="1:11" ht="29.25">
      <c r="A21" s="10" t="s">
        <v>13</v>
      </c>
      <c r="B21" s="15"/>
      <c r="C21" s="15" t="s">
        <v>28</v>
      </c>
      <c r="D21" s="3">
        <f>SUM(D22:D24)</f>
        <v>147</v>
      </c>
      <c r="E21" s="3">
        <f aca="true" t="shared" si="3" ref="E21:I21">SUM(E22:E24)</f>
        <v>1150</v>
      </c>
      <c r="F21" s="3">
        <f t="shared" si="3"/>
        <v>304</v>
      </c>
      <c r="G21" s="3">
        <f t="shared" si="3"/>
        <v>3103</v>
      </c>
      <c r="H21" s="3">
        <f t="shared" si="3"/>
        <v>2673</v>
      </c>
      <c r="I21" s="3">
        <f t="shared" si="3"/>
        <v>372</v>
      </c>
      <c r="J21" s="3">
        <v>688</v>
      </c>
      <c r="K21" s="3">
        <v>365</v>
      </c>
    </row>
    <row r="22" spans="1:11" ht="29.25">
      <c r="A22" s="10"/>
      <c r="B22" s="16">
        <v>1</v>
      </c>
      <c r="C22" s="16" t="s">
        <v>29</v>
      </c>
      <c r="D22" s="4">
        <v>96</v>
      </c>
      <c r="E22" s="4">
        <v>1128</v>
      </c>
      <c r="F22" s="4">
        <v>160</v>
      </c>
      <c r="G22" s="4">
        <v>2457</v>
      </c>
      <c r="H22" s="4">
        <v>321</v>
      </c>
      <c r="I22" s="4">
        <v>54</v>
      </c>
      <c r="J22" s="4">
        <v>49</v>
      </c>
      <c r="K22" s="6">
        <v>72</v>
      </c>
    </row>
    <row r="23" spans="1:11" ht="29.25">
      <c r="A23" s="10"/>
      <c r="B23" s="16">
        <v>2</v>
      </c>
      <c r="C23" s="16" t="s">
        <v>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6">
        <v>0</v>
      </c>
    </row>
    <row r="24" spans="1:11" ht="29.25">
      <c r="A24" s="10"/>
      <c r="B24" s="16">
        <v>3</v>
      </c>
      <c r="C24" s="16" t="s">
        <v>30</v>
      </c>
      <c r="D24" s="4">
        <v>51</v>
      </c>
      <c r="E24" s="4">
        <v>22</v>
      </c>
      <c r="F24" s="4">
        <v>144</v>
      </c>
      <c r="G24" s="4">
        <v>646</v>
      </c>
      <c r="H24" s="4">
        <v>2352</v>
      </c>
      <c r="I24" s="4">
        <v>318</v>
      </c>
      <c r="J24" s="4">
        <v>639</v>
      </c>
      <c r="K24" s="6">
        <v>293</v>
      </c>
    </row>
    <row r="25" spans="1:11" ht="29.25">
      <c r="A25" s="10" t="s">
        <v>14</v>
      </c>
      <c r="B25" s="15"/>
      <c r="C25" s="15" t="s">
        <v>31</v>
      </c>
      <c r="D25" s="3">
        <f>SUM(D26:D29)</f>
        <v>11981</v>
      </c>
      <c r="E25" s="3">
        <f aca="true" t="shared" si="4" ref="E25:I25">SUM(E26:E29)</f>
        <v>15922</v>
      </c>
      <c r="F25" s="3">
        <f t="shared" si="4"/>
        <v>16202</v>
      </c>
      <c r="G25" s="3">
        <f t="shared" si="4"/>
        <v>34344</v>
      </c>
      <c r="H25" s="3">
        <f t="shared" si="4"/>
        <v>34903</v>
      </c>
      <c r="I25" s="3">
        <f t="shared" si="4"/>
        <v>31483</v>
      </c>
      <c r="J25" s="3">
        <v>34538</v>
      </c>
      <c r="K25" s="3">
        <v>66094</v>
      </c>
    </row>
    <row r="26" spans="1:11" ht="29.25">
      <c r="A26" s="10"/>
      <c r="B26" s="16">
        <v>1</v>
      </c>
      <c r="C26" s="16" t="s">
        <v>32</v>
      </c>
      <c r="D26" s="4">
        <v>1313</v>
      </c>
      <c r="E26" s="4">
        <v>288</v>
      </c>
      <c r="F26" s="4">
        <v>104</v>
      </c>
      <c r="G26" s="4">
        <v>399</v>
      </c>
      <c r="H26" s="4">
        <v>585</v>
      </c>
      <c r="I26" s="4">
        <v>278</v>
      </c>
      <c r="J26" s="4">
        <v>1207</v>
      </c>
      <c r="K26" s="6">
        <v>16</v>
      </c>
    </row>
    <row r="27" spans="1:11" ht="21.75" customHeight="1">
      <c r="A27" s="10"/>
      <c r="B27" s="16">
        <v>2</v>
      </c>
      <c r="C27" s="16" t="s">
        <v>33</v>
      </c>
      <c r="D27" s="4">
        <v>0</v>
      </c>
      <c r="E27" s="4">
        <v>0</v>
      </c>
      <c r="F27" s="4">
        <v>15</v>
      </c>
      <c r="G27" s="4">
        <v>0</v>
      </c>
      <c r="H27" s="4">
        <v>527</v>
      </c>
      <c r="I27" s="4">
        <v>0</v>
      </c>
      <c r="J27" s="4">
        <v>0</v>
      </c>
      <c r="K27" s="6">
        <v>0</v>
      </c>
    </row>
    <row r="28" spans="1:11" ht="29.25">
      <c r="A28" s="10"/>
      <c r="B28" s="16">
        <v>3</v>
      </c>
      <c r="C28" s="16" t="s">
        <v>34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6">
        <v>0</v>
      </c>
    </row>
    <row r="29" spans="1:11" ht="29.25">
      <c r="A29" s="10"/>
      <c r="B29" s="16">
        <v>4</v>
      </c>
      <c r="C29" s="16" t="s">
        <v>35</v>
      </c>
      <c r="D29" s="4">
        <v>10668</v>
      </c>
      <c r="E29" s="4">
        <v>15634</v>
      </c>
      <c r="F29" s="4">
        <v>16083</v>
      </c>
      <c r="G29" s="4">
        <v>33945</v>
      </c>
      <c r="H29" s="4">
        <v>33791</v>
      </c>
      <c r="I29" s="4">
        <v>31205</v>
      </c>
      <c r="J29" s="4">
        <v>33331</v>
      </c>
      <c r="K29" s="6">
        <v>66078</v>
      </c>
    </row>
    <row r="30" spans="1:11" ht="29.25">
      <c r="A30" s="12" t="s">
        <v>36</v>
      </c>
      <c r="B30" s="13"/>
      <c r="C30" s="14"/>
      <c r="D30" s="3">
        <f>D25+D21+D15+D11+D3</f>
        <v>572712</v>
      </c>
      <c r="E30" s="3">
        <f aca="true" t="shared" si="5" ref="E30:J30">E25+E21+E15+E11+E3</f>
        <v>680827</v>
      </c>
      <c r="F30" s="3">
        <f t="shared" si="5"/>
        <v>828354</v>
      </c>
      <c r="G30" s="3">
        <f t="shared" si="5"/>
        <v>1145185</v>
      </c>
      <c r="H30" s="3">
        <f t="shared" si="5"/>
        <v>1484581</v>
      </c>
      <c r="I30" s="3">
        <f t="shared" si="5"/>
        <v>1460500</v>
      </c>
      <c r="J30" s="3">
        <f t="shared" si="5"/>
        <v>2027789</v>
      </c>
      <c r="K30" s="3">
        <v>1348153</v>
      </c>
    </row>
  </sheetData>
  <mergeCells count="8">
    <mergeCell ref="A1:K1"/>
    <mergeCell ref="A30:C30"/>
    <mergeCell ref="A3:A10"/>
    <mergeCell ref="A11:A15"/>
    <mergeCell ref="A16:A20"/>
    <mergeCell ref="A21:A24"/>
    <mergeCell ref="A25:A29"/>
    <mergeCell ref="B2:B3"/>
  </mergeCells>
  <printOptions/>
  <pageMargins left="0.7" right="0.7" top="0.75" bottom="0.75" header="0.3" footer="0.3"/>
  <pageSetup horizontalDpi="200" verticalDpi="200" orientation="portrait" paperSize="9" scale="90" r:id="rId2"/>
  <colBreaks count="1" manualBreakCount="1">
    <brk id="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2011-02-06T06:18:27Z</dcterms:modified>
  <cp:category/>
  <cp:version/>
  <cp:contentType/>
  <cp:contentStatus/>
</cp:coreProperties>
</file>