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2120" windowHeight="5385" tabRatio="599"/>
  </bookViews>
  <sheets>
    <sheet name="Sheet1" sheetId="1" r:id="rId1"/>
  </sheets>
  <definedNames>
    <definedName name="_xlnm.Print_Area" localSheetId="0">Sheet1!$A$1:$V$278</definedName>
  </definedNames>
  <calcPr calcId="124519"/>
</workbook>
</file>

<file path=xl/calcChain.xml><?xml version="1.0" encoding="utf-8"?>
<calcChain xmlns="http://schemas.openxmlformats.org/spreadsheetml/2006/main">
  <c r="U27" i="1"/>
  <c r="U12"/>
  <c r="U11"/>
  <c r="U9"/>
  <c r="U5"/>
  <c r="U19" s="1"/>
  <c r="U24"/>
  <c r="C7"/>
  <c r="D7"/>
  <c r="E7"/>
  <c r="F7"/>
  <c r="G7"/>
  <c r="H7"/>
  <c r="I7"/>
  <c r="J7"/>
  <c r="T27"/>
  <c r="T24"/>
  <c r="T5"/>
  <c r="T19" s="1"/>
  <c r="T9"/>
  <c r="T12"/>
  <c r="T11"/>
  <c r="O24"/>
  <c r="P24"/>
  <c r="Q24"/>
  <c r="R24"/>
  <c r="S24"/>
  <c r="D27"/>
  <c r="E27"/>
  <c r="F27"/>
  <c r="G27"/>
  <c r="H27"/>
  <c r="I27"/>
  <c r="J27"/>
  <c r="K27"/>
  <c r="L27"/>
  <c r="M27"/>
  <c r="N27"/>
  <c r="O27"/>
  <c r="P27"/>
  <c r="Q27"/>
  <c r="R27"/>
  <c r="S27"/>
  <c r="C27"/>
  <c r="L12"/>
  <c r="M12"/>
  <c r="N12"/>
  <c r="O12"/>
  <c r="P12"/>
  <c r="Q12"/>
  <c r="R12"/>
  <c r="S12"/>
  <c r="L9"/>
  <c r="M9"/>
  <c r="N9"/>
  <c r="O9"/>
  <c r="P9"/>
  <c r="Q9"/>
  <c r="R9"/>
  <c r="S9"/>
  <c r="L11"/>
  <c r="M11"/>
  <c r="N11"/>
  <c r="O11"/>
  <c r="P11"/>
  <c r="Q11"/>
  <c r="R11"/>
  <c r="S11"/>
  <c r="S5"/>
  <c r="S19" s="1"/>
  <c r="L5"/>
  <c r="L19"/>
  <c r="M5"/>
  <c r="M19" s="1"/>
  <c r="N5"/>
  <c r="N19" s="1"/>
  <c r="O5"/>
  <c r="O19" s="1"/>
  <c r="P5"/>
  <c r="P19" s="1"/>
  <c r="Q5"/>
  <c r="Q19" s="1"/>
  <c r="R5"/>
  <c r="R19" s="1"/>
  <c r="N24"/>
  <c r="M24"/>
  <c r="L24"/>
  <c r="F24"/>
  <c r="G24"/>
  <c r="H24"/>
  <c r="I24"/>
  <c r="J24"/>
  <c r="K24"/>
  <c r="B5"/>
  <c r="B19" s="1"/>
  <c r="C5"/>
  <c r="C19" s="1"/>
  <c r="D5"/>
  <c r="D19" s="1"/>
  <c r="E5"/>
  <c r="E19" s="1"/>
  <c r="F5"/>
  <c r="F19" s="1"/>
  <c r="G5"/>
  <c r="G19" s="1"/>
  <c r="H5"/>
  <c r="H19" s="1"/>
  <c r="I5"/>
  <c r="I19" s="1"/>
  <c r="J5"/>
  <c r="J19" s="1"/>
  <c r="K5"/>
  <c r="K19" s="1"/>
  <c r="B12"/>
  <c r="C12"/>
  <c r="D12"/>
  <c r="E12"/>
  <c r="F12"/>
  <c r="G12"/>
  <c r="H12"/>
  <c r="I12"/>
  <c r="J12"/>
  <c r="K12"/>
  <c r="B11"/>
  <c r="C11"/>
  <c r="D11"/>
  <c r="E11"/>
  <c r="F11"/>
  <c r="G11"/>
  <c r="H11"/>
  <c r="I11"/>
  <c r="J11"/>
  <c r="K11"/>
  <c r="B9"/>
  <c r="C9"/>
  <c r="D9"/>
  <c r="E9"/>
  <c r="F9"/>
  <c r="G9"/>
  <c r="H9"/>
  <c r="I9"/>
  <c r="J9"/>
  <c r="K9"/>
  <c r="B7"/>
  <c r="K7"/>
</calcChain>
</file>

<file path=xl/sharedStrings.xml><?xml version="1.0" encoding="utf-8"?>
<sst xmlns="http://schemas.openxmlformats.org/spreadsheetml/2006/main" count="115" uniqueCount="80">
  <si>
    <t>الادخار المحلي الاجمالي إلى الناتج المحلي (%)</t>
  </si>
  <si>
    <t>الاستهلاك العام إلى الناتج المحلي (%)</t>
  </si>
  <si>
    <t>الاستهلاك الخاص إلى الناتج المحلي (%)</t>
  </si>
  <si>
    <t>معدل نمو العرض النقدي</t>
  </si>
  <si>
    <t>متوسط سعر الصرف للريال مقابل الدولار</t>
  </si>
  <si>
    <t>معدل التضخم (لاسعار المستهلك)</t>
  </si>
  <si>
    <t>ـ</t>
  </si>
  <si>
    <t>متوسط نصيب الفرد من الناتج المحلي الاجمالي (دولار)</t>
  </si>
  <si>
    <t>الناتج المحلي الحقيقي ( مليون ريال)</t>
  </si>
  <si>
    <t>الناتج المحلي الاسمي ( مليون ريال)</t>
  </si>
  <si>
    <t>عدد سكان الجمهورية (مليون نسمة) في منتصف العام</t>
  </si>
  <si>
    <t>الناتج المحلي  ( مليون دولار)</t>
  </si>
  <si>
    <t>الميزان التجارى ( مليون ريال )</t>
  </si>
  <si>
    <t>موقف ميزان المدفوعات (الميزان الكلي) ( مليون ريال)</t>
  </si>
  <si>
    <t>العجز /الفائض في الميزانية  العامة ( مليون ريال )</t>
  </si>
  <si>
    <t xml:space="preserve">النفقات العامة للدولة   (مليون ريال ) </t>
  </si>
  <si>
    <t>الديون الخارجية ( مليون دولار)</t>
  </si>
  <si>
    <t>الصادرات ( مليون ريال)</t>
  </si>
  <si>
    <t>الورادات  (مليون ريال)</t>
  </si>
  <si>
    <t>الناتج القومي الاجمالي بسعر السوق ( مليون دولار)</t>
  </si>
  <si>
    <t>الناتج القومي الاجمالي بسعر السوق ( مليون ريال )</t>
  </si>
  <si>
    <t>الدخل القومي ( مليون دولار )</t>
  </si>
  <si>
    <t>الادخار المحلي الاجمالي إلى الناتج القومي (%)</t>
  </si>
  <si>
    <t>الاستهلاك الكلي النهائي ( مليون ريال )</t>
  </si>
  <si>
    <t>الاستثمار الاجمالي  ( مليون ريال )</t>
  </si>
  <si>
    <t>الادخار المحلي ( مليون ريال)</t>
  </si>
  <si>
    <t>متوسط نصيب الفرد من الناتج القومي ( دولار)</t>
  </si>
  <si>
    <t>ترتيب اليمن في دليل التنمية البشرية</t>
  </si>
  <si>
    <t xml:space="preserve">اسعار الفائدة على الادخار </t>
  </si>
  <si>
    <t xml:space="preserve">اسعار الفائدة على السلفيات </t>
  </si>
  <si>
    <t>15-21</t>
  </si>
  <si>
    <t>14-20</t>
  </si>
  <si>
    <t>22-28</t>
  </si>
  <si>
    <t>15-20</t>
  </si>
  <si>
    <t>25-30</t>
  </si>
  <si>
    <t>-</t>
  </si>
  <si>
    <t>متوسط نصيب الفرد من الناتج القومي ( ريال )</t>
  </si>
  <si>
    <t>الدخل القومي المتاح ( مليون ريال )</t>
  </si>
  <si>
    <t>المصدر كتاب الاحصاء + تقرير البنك المركزي + نشرة احصائية مالية الحكومة</t>
  </si>
  <si>
    <t>الايرادات العامة للدولة (مليون ريال)</t>
  </si>
  <si>
    <t>Indicator</t>
  </si>
  <si>
    <t>Real GDP (M YR)</t>
  </si>
  <si>
    <t>GDP at market prices (M YR)</t>
  </si>
  <si>
    <t>GDP  (M US D)</t>
  </si>
  <si>
    <t>Total GDP  market prices (M YR)</t>
  </si>
  <si>
    <t>GDP at market prices (million US D)</t>
  </si>
  <si>
    <t>National Disposable Income (M YR)</t>
  </si>
  <si>
    <t>Domestic  Income (million USD)</t>
  </si>
  <si>
    <t xml:space="preserve"> Domestic Saving (million YR)</t>
  </si>
  <si>
    <t>Total of Domestic saving out of GNP (%)</t>
  </si>
  <si>
    <t>Total of Domestic saving out of GDP (%)</t>
  </si>
  <si>
    <t xml:space="preserve"> Total of Final Consumption </t>
  </si>
  <si>
    <t xml:space="preserve">Total Investment M YR </t>
  </si>
  <si>
    <t xml:space="preserve">General Consumption of GDP (%) </t>
  </si>
  <si>
    <t>GDP per capita (USD)</t>
  </si>
  <si>
    <t>GDP per capita  (YR)</t>
  </si>
  <si>
    <t>GNP per capita (YR)</t>
  </si>
  <si>
    <t>GNP per capita (USD)</t>
  </si>
  <si>
    <t>Exchanging rate to US D</t>
  </si>
  <si>
    <t>Public revenues  (M YR)</t>
  </si>
  <si>
    <t>Public Expenditures (M YR)</t>
  </si>
  <si>
    <t xml:space="preserve"> Deficit/ surplus (overall) (MYR)</t>
  </si>
  <si>
    <t>Exports (MYR)</t>
  </si>
  <si>
    <t>Imports (MYR)</t>
  </si>
  <si>
    <t>Trade Balance (MYR)</t>
  </si>
  <si>
    <t>Inflation Rates</t>
  </si>
  <si>
    <t>Balance of Payments (MYR)</t>
  </si>
  <si>
    <t xml:space="preserve">Number of population in the middle of the year </t>
  </si>
  <si>
    <t xml:space="preserve"> External loan repayment</t>
  </si>
  <si>
    <t xml:space="preserve"> Foreign assets (M USD)</t>
  </si>
  <si>
    <t xml:space="preserve">yemen position in the Human developing Guide </t>
  </si>
  <si>
    <t xml:space="preserve">Saving profits Prices </t>
  </si>
  <si>
    <t xml:space="preserve">Prices of debts profits </t>
  </si>
  <si>
    <t xml:space="preserve">أهم المؤشرات  </t>
  </si>
  <si>
    <t xml:space="preserve"> صافي الاصول الخارجية للجهاز المصرفي ( مليون دولار)</t>
  </si>
  <si>
    <t xml:space="preserve">بيانات الحسابات القومية </t>
  </si>
  <si>
    <t xml:space="preserve">2006*ارقام فعلية اولية </t>
  </si>
  <si>
    <t xml:space="preserve">2007-2008**ارقام تقديرية </t>
  </si>
  <si>
    <t>بيانات المالية *2008ارقام فعلية اولية</t>
  </si>
  <si>
    <t>أهم المؤشرات الاقتصادية الكلية للفترة (1990- 2009)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</si>
</sst>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24">
    <font>
      <sz val="10"/>
      <name val="Arial"/>
    </font>
    <font>
      <sz val="8"/>
      <name val="Arial"/>
    </font>
    <font>
      <b/>
      <sz val="16"/>
      <name val="Simplified Arabic"/>
      <charset val="178"/>
    </font>
    <font>
      <sz val="14"/>
      <name val="Arial"/>
    </font>
    <font>
      <sz val="10"/>
      <name val="Arial"/>
      <charset val="178"/>
    </font>
    <font>
      <b/>
      <sz val="14"/>
      <name val="Arial"/>
      <family val="2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b/>
      <sz val="11"/>
      <color indexed="8"/>
      <name val="Arial"/>
      <family val="2"/>
      <charset val="178"/>
    </font>
    <font>
      <b/>
      <sz val="11"/>
      <color indexed="63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0"/>
      <name val="Arial"/>
      <family val="2"/>
      <charset val="178"/>
    </font>
    <font>
      <sz val="11"/>
      <color indexed="10"/>
      <name val="Arial"/>
      <family val="2"/>
      <charset val="178"/>
    </font>
    <font>
      <i/>
      <sz val="11"/>
      <color indexed="23"/>
      <name val="Arial"/>
      <family val="2"/>
      <charset val="178"/>
    </font>
    <font>
      <b/>
      <sz val="16"/>
      <color theme="0"/>
      <name val="Simplified Arabic"/>
      <charset val="178"/>
    </font>
  </fonts>
  <fills count="2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0000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66">
    <xf numFmtId="0" fontId="0" fillId="0" borderId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9" fillId="18" borderId="4" applyNumberFormat="0" applyAlignment="0" applyProtection="0"/>
    <xf numFmtId="0" fontId="10" fillId="9" borderId="5" applyNumberFormat="0" applyAlignment="0" applyProtection="0"/>
    <xf numFmtId="0" fontId="8" fillId="0" borderId="6" applyNumberFormat="0" applyFill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2" borderId="0" applyNumberFormat="0" applyBorder="0" applyAlignment="0" applyProtection="0"/>
    <xf numFmtId="0" fontId="11" fillId="6" borderId="0" applyNumberFormat="0" applyBorder="0" applyAlignment="0" applyProtection="0"/>
    <xf numFmtId="0" fontId="12" fillId="18" borderId="5" applyNumberFormat="0" applyAlignment="0" applyProtection="0"/>
    <xf numFmtId="0" fontId="13" fillId="23" borderId="7" applyNumberFormat="0" applyAlignment="0" applyProtection="0"/>
    <xf numFmtId="0" fontId="14" fillId="0" borderId="8" applyNumberFormat="0" applyFill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6" fillId="25" borderId="1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9" fillId="18" borderId="4" applyNumberFormat="0" applyAlignment="0" applyProtection="0"/>
    <xf numFmtId="0" fontId="10" fillId="9" borderId="5" applyNumberFormat="0" applyAlignment="0" applyProtection="0"/>
    <xf numFmtId="0" fontId="8" fillId="0" borderId="6" applyNumberFormat="0" applyFill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2" borderId="0" applyNumberFormat="0" applyBorder="0" applyAlignment="0" applyProtection="0"/>
    <xf numFmtId="0" fontId="11" fillId="6" borderId="0" applyNumberFormat="0" applyBorder="0" applyAlignment="0" applyProtection="0"/>
    <xf numFmtId="0" fontId="12" fillId="18" borderId="5" applyNumberFormat="0" applyAlignment="0" applyProtection="0"/>
    <xf numFmtId="0" fontId="13" fillId="23" borderId="7" applyNumberFormat="0" applyAlignment="0" applyProtection="0"/>
    <xf numFmtId="0" fontId="14" fillId="0" borderId="8" applyNumberFormat="0" applyFill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6" fillId="25" borderId="1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9" fillId="18" borderId="4" applyNumberFormat="0" applyAlignment="0" applyProtection="0"/>
    <xf numFmtId="0" fontId="10" fillId="9" borderId="5" applyNumberFormat="0" applyAlignment="0" applyProtection="0"/>
    <xf numFmtId="0" fontId="8" fillId="0" borderId="6" applyNumberFormat="0" applyFill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2" borderId="0" applyNumberFormat="0" applyBorder="0" applyAlignment="0" applyProtection="0"/>
    <xf numFmtId="0" fontId="11" fillId="6" borderId="0" applyNumberFormat="0" applyBorder="0" applyAlignment="0" applyProtection="0"/>
    <xf numFmtId="0" fontId="12" fillId="18" borderId="5" applyNumberFormat="0" applyAlignment="0" applyProtection="0"/>
    <xf numFmtId="0" fontId="13" fillId="23" borderId="7" applyNumberFormat="0" applyAlignment="0" applyProtection="0"/>
    <xf numFmtId="0" fontId="14" fillId="0" borderId="8" applyNumberFormat="0" applyFill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6" fillId="25" borderId="1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9" fillId="18" borderId="4" applyNumberFormat="0" applyAlignment="0" applyProtection="0"/>
    <xf numFmtId="0" fontId="10" fillId="9" borderId="5" applyNumberFormat="0" applyAlignment="0" applyProtection="0"/>
    <xf numFmtId="0" fontId="8" fillId="0" borderId="6" applyNumberFormat="0" applyFill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2" borderId="0" applyNumberFormat="0" applyBorder="0" applyAlignment="0" applyProtection="0"/>
    <xf numFmtId="0" fontId="11" fillId="6" borderId="0" applyNumberFormat="0" applyBorder="0" applyAlignment="0" applyProtection="0"/>
    <xf numFmtId="0" fontId="12" fillId="18" borderId="5" applyNumberFormat="0" applyAlignment="0" applyProtection="0"/>
    <xf numFmtId="0" fontId="13" fillId="23" borderId="7" applyNumberFormat="0" applyAlignment="0" applyProtection="0"/>
    <xf numFmtId="0" fontId="14" fillId="0" borderId="8" applyNumberFormat="0" applyFill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6" fillId="25" borderId="1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1" fontId="2" fillId="3" borderId="1" xfId="0" applyNumberFormat="1" applyFont="1" applyFill="1" applyBorder="1"/>
    <xf numFmtId="0" fontId="2" fillId="0" borderId="1" xfId="0" applyFont="1" applyBorder="1"/>
    <xf numFmtId="164" fontId="2" fillId="0" borderId="1" xfId="0" applyNumberFormat="1" applyFont="1" applyFill="1" applyBorder="1" applyAlignment="1">
      <alignment horizontal="center"/>
    </xf>
    <xf numFmtId="165" fontId="2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Border="1"/>
    <xf numFmtId="2" fontId="2" fillId="0" borderId="0" xfId="0" applyNumberFormat="1" applyFont="1"/>
    <xf numFmtId="0" fontId="3" fillId="0" borderId="0" xfId="0" applyFont="1"/>
    <xf numFmtId="0" fontId="2" fillId="0" borderId="1" xfId="0" applyFont="1" applyFill="1" applyBorder="1" applyAlignment="1">
      <alignment horizontal="center" readingOrder="1"/>
    </xf>
    <xf numFmtId="0" fontId="2" fillId="0" borderId="1" xfId="0" applyFont="1" applyFill="1" applyBorder="1" applyAlignment="1">
      <alignment horizontal="center" wrapText="1" readingOrder="1"/>
    </xf>
    <xf numFmtId="0" fontId="2" fillId="0" borderId="1" xfId="0" applyFont="1" applyBorder="1" applyAlignment="1">
      <alignment horizontal="center" wrapText="1" readingOrder="1"/>
    </xf>
    <xf numFmtId="0" fontId="2" fillId="3" borderId="1" xfId="0" applyFont="1" applyFill="1" applyBorder="1" applyAlignment="1">
      <alignment horizontal="center" wrapText="1" readingOrder="1"/>
    </xf>
    <xf numFmtId="0" fontId="2" fillId="2" borderId="1" xfId="0" applyFont="1" applyFill="1" applyBorder="1" applyAlignment="1">
      <alignment horizontal="center" readingOrder="1"/>
    </xf>
    <xf numFmtId="1" fontId="2" fillId="0" borderId="1" xfId="0" applyNumberFormat="1" applyFont="1" applyBorder="1" applyAlignment="1">
      <alignment horizontal="center" wrapText="1" readingOrder="1"/>
    </xf>
    <xf numFmtId="164" fontId="2" fillId="0" borderId="1" xfId="0" applyNumberFormat="1" applyFont="1" applyFill="1" applyBorder="1" applyAlignment="1">
      <alignment horizontal="center" wrapText="1" readingOrder="1"/>
    </xf>
    <xf numFmtId="1" fontId="2" fillId="0" borderId="1" xfId="0" applyNumberFormat="1" applyFont="1" applyFill="1" applyBorder="1" applyAlignment="1">
      <alignment horizontal="center" wrapText="1" readingOrder="1"/>
    </xf>
    <xf numFmtId="0" fontId="2" fillId="0" borderId="1" xfId="0" applyFont="1" applyBorder="1" applyAlignment="1">
      <alignment horizontal="center" readingOrder="1"/>
    </xf>
    <xf numFmtId="0" fontId="2" fillId="3" borderId="1" xfId="0" applyFont="1" applyFill="1" applyBorder="1" applyAlignment="1">
      <alignment horizontal="center" readingOrder="1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readingOrder="1"/>
    </xf>
    <xf numFmtId="0" fontId="2" fillId="0" borderId="0" xfId="0" applyFont="1" applyAlignment="1">
      <alignment horizontal="right"/>
    </xf>
    <xf numFmtId="1" fontId="2" fillId="0" borderId="1" xfId="0" applyNumberFormat="1" applyFont="1" applyFill="1" applyBorder="1" applyAlignment="1">
      <alignment horizontal="center" readingOrder="1"/>
    </xf>
    <xf numFmtId="164" fontId="2" fillId="0" borderId="1" xfId="0" applyNumberFormat="1" applyFont="1" applyBorder="1" applyAlignment="1">
      <alignment horizontal="center" readingOrder="1"/>
    </xf>
    <xf numFmtId="1" fontId="5" fillId="26" borderId="13" xfId="0" applyNumberFormat="1" applyFont="1" applyFill="1" applyBorder="1" applyAlignment="1">
      <alignment horizontal="center" vertical="center"/>
    </xf>
    <xf numFmtId="4" fontId="3" fillId="0" borderId="0" xfId="0" applyNumberFormat="1" applyFont="1"/>
    <xf numFmtId="0" fontId="23" fillId="27" borderId="1" xfId="0" applyFont="1" applyFill="1" applyBorder="1" applyAlignment="1">
      <alignment horizontal="center"/>
    </xf>
  </cellXfs>
  <cellStyles count="166">
    <cellStyle name="20% - تمييز1 2" xfId="2"/>
    <cellStyle name="20% - تمييز1 3" xfId="44"/>
    <cellStyle name="20% - تمييز1 4" xfId="63"/>
    <cellStyle name="20% - تمييز1 5" xfId="104"/>
    <cellStyle name="20% - تمييز2 2" xfId="3"/>
    <cellStyle name="20% - تمييز2 3" xfId="45"/>
    <cellStyle name="20% - تمييز2 4" xfId="62"/>
    <cellStyle name="20% - تمييز2 5" xfId="103"/>
    <cellStyle name="20% - تمييز3 2" xfId="4"/>
    <cellStyle name="20% - تمييز3 3" xfId="46"/>
    <cellStyle name="20% - تمييز3 4" xfId="1"/>
    <cellStyle name="20% - تمييز3 5" xfId="87"/>
    <cellStyle name="20% - تمييز4 2" xfId="5"/>
    <cellStyle name="20% - تمييز4 3" xfId="47"/>
    <cellStyle name="20% - تمييز4 4" xfId="88"/>
    <cellStyle name="20% - تمييز4 5" xfId="128"/>
    <cellStyle name="20% - تمييز5 2" xfId="6"/>
    <cellStyle name="20% - تمييز5 3" xfId="48"/>
    <cellStyle name="20% - تمييز5 4" xfId="89"/>
    <cellStyle name="20% - تمييز5 5" xfId="129"/>
    <cellStyle name="20% - تمييز6 2" xfId="7"/>
    <cellStyle name="20% - تمييز6 3" xfId="49"/>
    <cellStyle name="20% - تمييز6 4" xfId="90"/>
    <cellStyle name="20% - تمييز6 5" xfId="130"/>
    <cellStyle name="40% - تمييز1 2" xfId="8"/>
    <cellStyle name="40% - تمييز1 3" xfId="50"/>
    <cellStyle name="40% - تمييز1 4" xfId="91"/>
    <cellStyle name="40% - تمييز1 5" xfId="131"/>
    <cellStyle name="40% - تمييز2 2" xfId="9"/>
    <cellStyle name="40% - تمييز2 3" xfId="51"/>
    <cellStyle name="40% - تمييز2 4" xfId="92"/>
    <cellStyle name="40% - تمييز2 5" xfId="132"/>
    <cellStyle name="40% - تمييز3 2" xfId="10"/>
    <cellStyle name="40% - تمييز3 3" xfId="52"/>
    <cellStyle name="40% - تمييز3 4" xfId="93"/>
    <cellStyle name="40% - تمييز3 5" xfId="133"/>
    <cellStyle name="40% - تمييز4 2" xfId="11"/>
    <cellStyle name="40% - تمييز4 3" xfId="53"/>
    <cellStyle name="40% - تمييز4 4" xfId="94"/>
    <cellStyle name="40% - تمييز4 5" xfId="134"/>
    <cellStyle name="40% - تمييز5 2" xfId="12"/>
    <cellStyle name="40% - تمييز5 3" xfId="54"/>
    <cellStyle name="40% - تمييز5 4" xfId="95"/>
    <cellStyle name="40% - تمييز5 5" xfId="135"/>
    <cellStyle name="40% - تمييز6 2" xfId="13"/>
    <cellStyle name="40% - تمييز6 3" xfId="55"/>
    <cellStyle name="40% - تمييز6 4" xfId="96"/>
    <cellStyle name="40% - تمييز6 5" xfId="136"/>
    <cellStyle name="60% - تمييز1 2" xfId="14"/>
    <cellStyle name="60% - تمييز1 3" xfId="56"/>
    <cellStyle name="60% - تمييز1 4" xfId="97"/>
    <cellStyle name="60% - تمييز1 5" xfId="137"/>
    <cellStyle name="60% - تمييز2 2" xfId="15"/>
    <cellStyle name="60% - تمييز2 3" xfId="57"/>
    <cellStyle name="60% - تمييز2 4" xfId="98"/>
    <cellStyle name="60% - تمييز2 5" xfId="138"/>
    <cellStyle name="60% - تمييز3 2" xfId="16"/>
    <cellStyle name="60% - تمييز3 3" xfId="58"/>
    <cellStyle name="60% - تمييز3 4" xfId="99"/>
    <cellStyle name="60% - تمييز3 5" xfId="139"/>
    <cellStyle name="60% - تمييز4 2" xfId="17"/>
    <cellStyle name="60% - تمييز4 3" xfId="59"/>
    <cellStyle name="60% - تمييز4 4" xfId="100"/>
    <cellStyle name="60% - تمييز4 5" xfId="140"/>
    <cellStyle name="60% - تمييز5 2" xfId="18"/>
    <cellStyle name="60% - تمييز5 3" xfId="60"/>
    <cellStyle name="60% - تمييز5 4" xfId="101"/>
    <cellStyle name="60% - تمييز5 5" xfId="141"/>
    <cellStyle name="60% - تمييز6 2" xfId="19"/>
    <cellStyle name="60% - تمييز6 3" xfId="61"/>
    <cellStyle name="60% - تمييز6 4" xfId="102"/>
    <cellStyle name="60% - تمييز6 5" xfId="142"/>
    <cellStyle name="Normal" xfId="0" builtinId="0"/>
    <cellStyle name="إخراج 2" xfId="20"/>
    <cellStyle name="إخراج 3" xfId="64"/>
    <cellStyle name="إخراج 4" xfId="105"/>
    <cellStyle name="إخراج 5" xfId="143"/>
    <cellStyle name="إدخال 2" xfId="21"/>
    <cellStyle name="إدخال 3" xfId="65"/>
    <cellStyle name="إدخال 4" xfId="106"/>
    <cellStyle name="إدخال 5" xfId="144"/>
    <cellStyle name="الإجمالي 2" xfId="22"/>
    <cellStyle name="الإجمالي 3" xfId="66"/>
    <cellStyle name="الإجمالي 4" xfId="107"/>
    <cellStyle name="الإجمالي 5" xfId="145"/>
    <cellStyle name="تمييز1 2" xfId="23"/>
    <cellStyle name="تمييز1 3" xfId="67"/>
    <cellStyle name="تمييز1 4" xfId="108"/>
    <cellStyle name="تمييز1 5" xfId="146"/>
    <cellStyle name="تمييز2 2" xfId="24"/>
    <cellStyle name="تمييز2 3" xfId="68"/>
    <cellStyle name="تمييز2 4" xfId="109"/>
    <cellStyle name="تمييز2 5" xfId="147"/>
    <cellStyle name="تمييز3 2" xfId="25"/>
    <cellStyle name="تمييز3 3" xfId="69"/>
    <cellStyle name="تمييز3 4" xfId="110"/>
    <cellStyle name="تمييز3 5" xfId="148"/>
    <cellStyle name="تمييز4 2" xfId="26"/>
    <cellStyle name="تمييز4 3" xfId="70"/>
    <cellStyle name="تمييز4 4" xfId="111"/>
    <cellStyle name="تمييز4 5" xfId="149"/>
    <cellStyle name="تمييز5 2" xfId="27"/>
    <cellStyle name="تمييز5 3" xfId="71"/>
    <cellStyle name="تمييز5 4" xfId="112"/>
    <cellStyle name="تمييز5 5" xfId="150"/>
    <cellStyle name="تمييز6 2" xfId="28"/>
    <cellStyle name="تمييز6 3" xfId="72"/>
    <cellStyle name="تمييز6 4" xfId="113"/>
    <cellStyle name="تمييز6 5" xfId="151"/>
    <cellStyle name="جيد 2" xfId="29"/>
    <cellStyle name="جيد 3" xfId="73"/>
    <cellStyle name="جيد 4" xfId="114"/>
    <cellStyle name="جيد 5" xfId="152"/>
    <cellStyle name="حساب 2" xfId="30"/>
    <cellStyle name="حساب 3" xfId="74"/>
    <cellStyle name="حساب 4" xfId="115"/>
    <cellStyle name="حساب 5" xfId="153"/>
    <cellStyle name="خلية تدقيق 2" xfId="31"/>
    <cellStyle name="خلية تدقيق 3" xfId="75"/>
    <cellStyle name="خلية تدقيق 4" xfId="116"/>
    <cellStyle name="خلية تدقيق 5" xfId="154"/>
    <cellStyle name="خلية مرتبطة 2" xfId="32"/>
    <cellStyle name="خلية مرتبطة 3" xfId="76"/>
    <cellStyle name="خلية مرتبطة 4" xfId="117"/>
    <cellStyle name="خلية مرتبطة 5" xfId="155"/>
    <cellStyle name="سيئ 2" xfId="33"/>
    <cellStyle name="سيئ 3" xfId="77"/>
    <cellStyle name="سيئ 4" xfId="118"/>
    <cellStyle name="سيئ 5" xfId="156"/>
    <cellStyle name="عنوان 1 2" xfId="35"/>
    <cellStyle name="عنوان 1 3" xfId="79"/>
    <cellStyle name="عنوان 1 4" xfId="120"/>
    <cellStyle name="عنوان 1 5" xfId="158"/>
    <cellStyle name="عنوان 2 2" xfId="36"/>
    <cellStyle name="عنوان 2 3" xfId="80"/>
    <cellStyle name="عنوان 2 4" xfId="121"/>
    <cellStyle name="عنوان 2 5" xfId="159"/>
    <cellStyle name="عنوان 3 2" xfId="37"/>
    <cellStyle name="عنوان 3 3" xfId="81"/>
    <cellStyle name="عنوان 3 4" xfId="122"/>
    <cellStyle name="عنوان 3 5" xfId="160"/>
    <cellStyle name="عنوان 4 2" xfId="38"/>
    <cellStyle name="عنوان 4 3" xfId="82"/>
    <cellStyle name="عنوان 4 4" xfId="123"/>
    <cellStyle name="عنوان 4 5" xfId="161"/>
    <cellStyle name="عنوان 5" xfId="34"/>
    <cellStyle name="عنوان 6" xfId="78"/>
    <cellStyle name="عنوان 7" xfId="119"/>
    <cellStyle name="عنوان 8" xfId="157"/>
    <cellStyle name="محايد 2" xfId="39"/>
    <cellStyle name="محايد 3" xfId="83"/>
    <cellStyle name="محايد 4" xfId="124"/>
    <cellStyle name="محايد 5" xfId="162"/>
    <cellStyle name="ملاحظة 2" xfId="40"/>
    <cellStyle name="ملاحظة 3" xfId="84"/>
    <cellStyle name="ملاحظة 4" xfId="125"/>
    <cellStyle name="ملاحظة 5" xfId="163"/>
    <cellStyle name="نص تحذير 2" xfId="41"/>
    <cellStyle name="نص تحذير 3" xfId="85"/>
    <cellStyle name="نص تحذير 4" xfId="126"/>
    <cellStyle name="نص تحذير 5" xfId="164"/>
    <cellStyle name="نص توضيحي 2" xfId="42"/>
    <cellStyle name="نص توضيحي 3" xfId="86"/>
    <cellStyle name="نص توضيحي 4" xfId="127"/>
    <cellStyle name="نص توضيحي 5" xfId="165"/>
    <cellStyle name="نمط 1" xfId="43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title>
      <c:tx>
        <c:rich>
          <a:bodyPr/>
          <a:lstStyle/>
          <a:p>
            <a:pPr>
              <a:defRPr lang="ar-SA"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SA"/>
              <a:t>الناتج المحلي الحقيقي والاسمي ( مليون ريال )</a:t>
            </a:r>
          </a:p>
        </c:rich>
      </c:tx>
      <c:layout>
        <c:manualLayout>
          <c:xMode val="edge"/>
          <c:yMode val="edge"/>
          <c:x val="0.30619258668615795"/>
          <c:y val="2.69413258826518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8155719500614386E-2"/>
          <c:y val="5.7795800683903061E-2"/>
          <c:w val="0.9012665655216261"/>
          <c:h val="0.73958427376336899"/>
        </c:manualLayout>
      </c:layout>
      <c:barChart>
        <c:barDir val="col"/>
        <c:grouping val="clustered"/>
        <c:ser>
          <c:idx val="0"/>
          <c:order val="0"/>
          <c:tx>
            <c:strRef>
              <c:f>Sheet1!$A$3</c:f>
              <c:strCache>
                <c:ptCount val="1"/>
                <c:pt idx="0">
                  <c:v>الناتج المحلي الحقيقي ( مليون ريال)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numRef>
              <c:f>Sheet1!$B$2:$U$2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Sheet1!$B$3:$U$3</c:f>
              <c:numCache>
                <c:formatCode>0</c:formatCode>
                <c:ptCount val="20"/>
                <c:pt idx="0">
                  <c:v>125562</c:v>
                </c:pt>
                <c:pt idx="1">
                  <c:v>128931</c:v>
                </c:pt>
                <c:pt idx="2">
                  <c:v>136190</c:v>
                </c:pt>
                <c:pt idx="3">
                  <c:v>145845</c:v>
                </c:pt>
                <c:pt idx="4">
                  <c:v>151286</c:v>
                </c:pt>
                <c:pt idx="5">
                  <c:v>170231</c:v>
                </c:pt>
                <c:pt idx="6">
                  <c:v>182760</c:v>
                </c:pt>
                <c:pt idx="7">
                  <c:v>194515</c:v>
                </c:pt>
                <c:pt idx="8">
                  <c:v>204791</c:v>
                </c:pt>
                <c:pt idx="9">
                  <c:v>211892</c:v>
                </c:pt>
                <c:pt idx="10">
                  <c:v>1756998.994112934</c:v>
                </c:pt>
                <c:pt idx="11">
                  <c:v>1861246.8135164937</c:v>
                </c:pt>
                <c:pt idx="12">
                  <c:v>1955143.7175038268</c:v>
                </c:pt>
                <c:pt idx="13">
                  <c:v>2067701.2297604601</c:v>
                </c:pt>
                <c:pt idx="14">
                  <c:v>2163550.7740594628</c:v>
                </c:pt>
                <c:pt idx="15">
                  <c:v>2274736.1428294014</c:v>
                </c:pt>
                <c:pt idx="16">
                  <c:v>2380298.7953010835</c:v>
                </c:pt>
                <c:pt idx="17">
                  <c:v>2491775.3244312815</c:v>
                </c:pt>
                <c:pt idx="18">
                  <c:v>2604036.8968579331</c:v>
                </c:pt>
                <c:pt idx="19">
                  <c:v>2726528.8580632252</c:v>
                </c:pt>
              </c:numCache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الناتج المحلي الاسمي ( مليون ريال)</c:v>
                </c:pt>
              </c:strCache>
            </c:strRef>
          </c:tx>
          <c:spPr>
            <a:solidFill>
              <a:srgbClr val="800000"/>
            </a:solidFill>
            <a:ln w="25400">
              <a:noFill/>
            </a:ln>
          </c:spPr>
          <c:cat>
            <c:numRef>
              <c:f>Sheet1!$B$2:$U$2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Sheet1!$B$4:$U$4</c:f>
              <c:numCache>
                <c:formatCode>0</c:formatCode>
                <c:ptCount val="20"/>
                <c:pt idx="0">
                  <c:v>125562</c:v>
                </c:pt>
                <c:pt idx="1">
                  <c:v>150502</c:v>
                </c:pt>
                <c:pt idx="2">
                  <c:v>192424</c:v>
                </c:pt>
                <c:pt idx="3">
                  <c:v>239054</c:v>
                </c:pt>
                <c:pt idx="4">
                  <c:v>310601</c:v>
                </c:pt>
                <c:pt idx="5">
                  <c:v>516643</c:v>
                </c:pt>
                <c:pt idx="6">
                  <c:v>733552</c:v>
                </c:pt>
                <c:pt idx="7">
                  <c:v>878884</c:v>
                </c:pt>
                <c:pt idx="8">
                  <c:v>844240</c:v>
                </c:pt>
                <c:pt idx="9">
                  <c:v>1172794</c:v>
                </c:pt>
                <c:pt idx="10">
                  <c:v>1756998.994112934</c:v>
                </c:pt>
                <c:pt idx="11">
                  <c:v>1895944.7625658775</c:v>
                </c:pt>
                <c:pt idx="12">
                  <c:v>2150894.8714299854</c:v>
                </c:pt>
                <c:pt idx="13">
                  <c:v>2486732.1434853412</c:v>
                </c:pt>
                <c:pt idx="14">
                  <c:v>2885580.0210470594</c:v>
                </c:pt>
                <c:pt idx="15">
                  <c:v>3646557.2550400002</c:v>
                </c:pt>
                <c:pt idx="16">
                  <c:v>4495179.45</c:v>
                </c:pt>
                <c:pt idx="17">
                  <c:v>5144564.0109199993</c:v>
                </c:pt>
                <c:pt idx="18">
                  <c:v>6203045.8573084949</c:v>
                </c:pt>
                <c:pt idx="19">
                  <c:v>6069597.6227283347</c:v>
                </c:pt>
              </c:numCache>
            </c:numRef>
          </c:val>
        </c:ser>
        <c:axId val="63764352"/>
        <c:axId val="76567680"/>
      </c:barChart>
      <c:catAx>
        <c:axId val="637643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SA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76567680"/>
        <c:crosses val="autoZero"/>
        <c:auto val="1"/>
        <c:lblAlgn val="ctr"/>
        <c:lblOffset val="100"/>
        <c:tickLblSkip val="1"/>
        <c:tickMarkSkip val="1"/>
      </c:catAx>
      <c:valAx>
        <c:axId val="7656768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SA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63764352"/>
        <c:crosses val="autoZero"/>
        <c:crossBetween val="between"/>
      </c:valAx>
      <c:spPr>
        <a:ln w="0"/>
      </c:spPr>
    </c:plotArea>
    <c:legend>
      <c:legendPos val="r"/>
      <c:layout>
        <c:manualLayout>
          <c:xMode val="edge"/>
          <c:yMode val="edge"/>
          <c:x val="0.31476819827901353"/>
          <c:y val="0.94531369062738124"/>
          <c:w val="0.46160372991350762"/>
          <c:h val="4.166658199983082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ar-SA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title>
      <c:tx>
        <c:rich>
          <a:bodyPr/>
          <a:lstStyle/>
          <a:p>
            <a:pPr>
              <a:defRPr lang="ar-SA"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SA"/>
              <a:t>متوسط  نصيب الفرد من الناتج القومي (دولار)</a:t>
            </a:r>
          </a:p>
        </c:rich>
      </c:tx>
      <c:layout>
        <c:manualLayout>
          <c:xMode val="edge"/>
          <c:yMode val="edge"/>
          <c:x val="0.35044246845570182"/>
          <c:y val="2.65251804461942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1470253504147303E-2"/>
          <c:y val="0.13932309382514171"/>
          <c:w val="0.9264898002377665"/>
          <c:h val="0.76432388855474964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8.2159390537121374E-3"/>
                  <c:y val="-4.198233011159944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8.9902617071265425E-3"/>
                  <c:y val="-5.006937401696730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7.1097171039038055E-3"/>
                  <c:y val="-5.463012779436721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8.7690838343575227E-3"/>
                  <c:y val="-3.608049722359069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6.8885392311347814E-3"/>
                  <c:y val="-5.0752468562075569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1.3857552150035949E-2"/>
                  <c:y val="-4.257749682349252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728674206008754E-2"/>
                  <c:y val="-4.986550469379469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1.45212417046525E-2"/>
                  <c:y val="-4.0405823386624087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1.8835387366916444E-2"/>
                  <c:y val="-5.041075017525266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1.4299975507056513E-2"/>
                  <c:y val="-4.2832910329935997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4189342408258572E-2"/>
                  <c:y val="-2.9200570228171008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 val="-1.5848709138712343E-2"/>
                  <c:y val="-3.1442150787551248E-2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 val="-1.3968164535489621E-2"/>
                  <c:y val="-3.9880221568705292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ar-SA" sz="85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ar-SA"/>
              </a:p>
            </c:txPr>
            <c:showVal val="1"/>
          </c:dLbls>
          <c:cat>
            <c:numRef>
              <c:f>Sheet1!$B$2:$U$2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Sheet1!$B$17:$U$17</c:f>
              <c:numCache>
                <c:formatCode>General</c:formatCode>
                <c:ptCount val="20"/>
                <c:pt idx="0">
                  <c:v>696</c:v>
                </c:pt>
                <c:pt idx="1">
                  <c:v>490</c:v>
                </c:pt>
                <c:pt idx="2">
                  <c:v>476</c:v>
                </c:pt>
                <c:pt idx="3">
                  <c:v>413</c:v>
                </c:pt>
                <c:pt idx="4">
                  <c:v>370</c:v>
                </c:pt>
                <c:pt idx="5">
                  <c:v>320</c:v>
                </c:pt>
                <c:pt idx="6">
                  <c:v>323</c:v>
                </c:pt>
                <c:pt idx="7">
                  <c:v>375</c:v>
                </c:pt>
                <c:pt idx="8">
                  <c:v>353</c:v>
                </c:pt>
                <c:pt idx="9">
                  <c:v>398</c:v>
                </c:pt>
                <c:pt idx="10" formatCode="0">
                  <c:v>581.66461783395005</c:v>
                </c:pt>
                <c:pt idx="11" formatCode="0">
                  <c:v>589.79594763396437</c:v>
                </c:pt>
                <c:pt idx="12" formatCode="0">
                  <c:v>620.07650363261803</c:v>
                </c:pt>
                <c:pt idx="13" formatCode="0">
                  <c:v>659.42023403030339</c:v>
                </c:pt>
                <c:pt idx="14" formatCode="0">
                  <c:v>728.5569840605566</c:v>
                </c:pt>
                <c:pt idx="15" formatCode="0">
                  <c:v>863.08827650133958</c:v>
                </c:pt>
                <c:pt idx="16" formatCode="0">
                  <c:v>1035.7030226266597</c:v>
                </c:pt>
                <c:pt idx="17" formatCode="0">
                  <c:v>1141.2570507724165</c:v>
                </c:pt>
                <c:pt idx="18" formatCode="0">
                  <c:v>1317.3475770884902</c:v>
                </c:pt>
                <c:pt idx="19" formatCode="0">
                  <c:v>1261.4118595209131</c:v>
                </c:pt>
              </c:numCache>
            </c:numRef>
          </c:val>
        </c:ser>
        <c:dLbls>
          <c:showVal val="1"/>
        </c:dLbls>
        <c:marker val="1"/>
        <c:axId val="60832384"/>
        <c:axId val="60850560"/>
      </c:lineChart>
      <c:catAx>
        <c:axId val="6083238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SA" sz="1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60850560"/>
        <c:crosses val="autoZero"/>
        <c:auto val="1"/>
        <c:lblAlgn val="ctr"/>
        <c:lblOffset val="100"/>
        <c:tickLblSkip val="1"/>
        <c:tickMarkSkip val="1"/>
      </c:catAx>
      <c:valAx>
        <c:axId val="6085056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SA" sz="1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60832384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tint val="4117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title>
      <c:layout>
        <c:manualLayout>
          <c:xMode val="edge"/>
          <c:yMode val="edge"/>
          <c:x val="0.30817640190413564"/>
          <c:y val="2.6246719160105045E-2"/>
        </c:manualLayout>
      </c:layout>
      <c:spPr>
        <a:noFill/>
        <a:ln w="25400">
          <a:noFill/>
        </a:ln>
      </c:spPr>
      <c:txPr>
        <a:bodyPr/>
        <a:lstStyle/>
        <a:p>
          <a:pPr>
            <a:defRPr lang="ar-SA" sz="15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title>
    <c:plotArea>
      <c:layout>
        <c:manualLayout>
          <c:layoutTarget val="inner"/>
          <c:xMode val="edge"/>
          <c:yMode val="edge"/>
          <c:x val="5.3865686060335399E-2"/>
          <c:y val="0.12630224393494152"/>
          <c:w val="0.93346065372792608"/>
          <c:h val="0.71325683232953874"/>
        </c:manualLayout>
      </c:layout>
      <c:lineChart>
        <c:grouping val="standard"/>
        <c:ser>
          <c:idx val="0"/>
          <c:order val="0"/>
          <c:tx>
            <c:strRef>
              <c:f>Sheet1!$A$19</c:f>
              <c:strCache>
                <c:ptCount val="1"/>
                <c:pt idx="0">
                  <c:v>متوسط نصيب الفرد من الناتج المحلي الاجمالي (دولار)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8.2678566456891207E-3"/>
                  <c:y val="0.13839916653913156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7301899174531422E-3"/>
                  <c:y val="0.16824485019607296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9.0401931267143653E-4"/>
                  <c:y val="0.19435312893459719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8957433784442665E-3"/>
                  <c:y val="0.20829406249014817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1.2984924980888681E-2"/>
                  <c:y val="0.20931078599359174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5.2542775460440424E-3"/>
                  <c:y val="0.20911452395507538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3246916646599792E-2"/>
                  <c:y val="0.18544318129887599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3336098249044198E-2"/>
                  <c:y val="0.16566961848547743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5039422735439916E-2"/>
                  <c:y val="0.15294606933071259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1.940521350531528E-2"/>
                  <c:y val="0.13140499581115367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2722889469999294E-2"/>
                  <c:y val="0.13841561845856004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 val="-4.9922420351547082E-3"/>
                  <c:y val="0.11696237926802501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 val="-1.8225976647510671E-2"/>
                  <c:y val="9.277790015267684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ar-SA" sz="87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ar-SA"/>
              </a:p>
            </c:txPr>
            <c:showVal val="1"/>
          </c:dLbls>
          <c:cat>
            <c:numRef>
              <c:f>Sheet1!$B$2:$U$2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Sheet1!$B$19:$U$19</c:f>
              <c:numCache>
                <c:formatCode>0</c:formatCode>
                <c:ptCount val="20"/>
                <c:pt idx="0">
                  <c:v>701.41979943154399</c:v>
                </c:pt>
                <c:pt idx="1">
                  <c:v>510.15129971265134</c:v>
                </c:pt>
                <c:pt idx="2">
                  <c:v>488.22903306425729</c:v>
                </c:pt>
                <c:pt idx="3">
                  <c:v>421.57991718231534</c:v>
                </c:pt>
                <c:pt idx="4">
                  <c:v>378.10202742377589</c:v>
                </c:pt>
                <c:pt idx="5">
                  <c:v>335.02561442189227</c:v>
                </c:pt>
                <c:pt idx="6">
                  <c:v>358.52270164395912</c:v>
                </c:pt>
                <c:pt idx="7">
                  <c:v>411.51926557667872</c:v>
                </c:pt>
                <c:pt idx="8">
                  <c:v>363.55349512434219</c:v>
                </c:pt>
                <c:pt idx="9">
                  <c:v>425.42245921411796</c:v>
                </c:pt>
                <c:pt idx="10">
                  <c:v>633.01358243031359</c:v>
                </c:pt>
                <c:pt idx="11">
                  <c:v>633.44554986671164</c:v>
                </c:pt>
                <c:pt idx="12">
                  <c:v>669.84450434141036</c:v>
                </c:pt>
                <c:pt idx="13">
                  <c:v>719.46114150257961</c:v>
                </c:pt>
                <c:pt idx="14">
                  <c:v>804.38346447520735</c:v>
                </c:pt>
                <c:pt idx="15">
                  <c:v>952.31117161793861</c:v>
                </c:pt>
                <c:pt idx="16">
                  <c:v>1106.6449914053183</c:v>
                </c:pt>
                <c:pt idx="17">
                  <c:v>1202.7245389270413</c:v>
                </c:pt>
                <c:pt idx="18">
                  <c:v>1398.620883266299</c:v>
                </c:pt>
                <c:pt idx="19">
                  <c:v>1306.6203161129311</c:v>
                </c:pt>
              </c:numCache>
            </c:numRef>
          </c:val>
        </c:ser>
        <c:dLbls>
          <c:showVal val="1"/>
        </c:dLbls>
        <c:marker val="1"/>
        <c:axId val="60871040"/>
        <c:axId val="60872576"/>
      </c:lineChart>
      <c:catAx>
        <c:axId val="6087104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SA"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60872576"/>
        <c:crosses val="autoZero"/>
        <c:auto val="1"/>
        <c:lblAlgn val="ctr"/>
        <c:lblOffset val="100"/>
        <c:tickLblSkip val="1"/>
        <c:tickMarkSkip val="1"/>
      </c:catAx>
      <c:valAx>
        <c:axId val="6087257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SA"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60871040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tint val="4117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title>
      <c:tx>
        <c:rich>
          <a:bodyPr/>
          <a:lstStyle/>
          <a:p>
            <a:pPr>
              <a:defRPr lang="ar-SA"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SA"/>
              <a:t>معدل نمو العرض النقدي </a:t>
            </a:r>
          </a:p>
        </c:rich>
      </c:tx>
      <c:layout>
        <c:manualLayout>
          <c:xMode val="edge"/>
          <c:yMode val="edge"/>
          <c:x val="0.45046918795592045"/>
          <c:y val="2.624671916010504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6502546689304013E-2"/>
          <c:y val="7.0312589407080933E-2"/>
          <c:w val="0.91511035653650263"/>
          <c:h val="0.87109485765439454"/>
        </c:manualLayout>
      </c:layout>
      <c:lineChart>
        <c:grouping val="standard"/>
        <c:ser>
          <c:idx val="0"/>
          <c:order val="0"/>
          <c:tx>
            <c:strRef>
              <c:f>Sheet1!$A$20</c:f>
              <c:strCache>
                <c:ptCount val="1"/>
                <c:pt idx="0">
                  <c:v>معدل نمو العرض النقدي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ar-SA"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ar-SA"/>
              </a:p>
            </c:txPr>
            <c:showVal val="1"/>
          </c:dLbls>
          <c:cat>
            <c:numRef>
              <c:f>Sheet1!$B$2:$U$2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Sheet1!$B$20:$U$20</c:f>
              <c:numCache>
                <c:formatCode>General</c:formatCode>
                <c:ptCount val="20"/>
                <c:pt idx="0">
                  <c:v>0</c:v>
                </c:pt>
                <c:pt idx="1">
                  <c:v>9.41</c:v>
                </c:pt>
                <c:pt idx="2">
                  <c:v>22.48</c:v>
                </c:pt>
                <c:pt idx="3">
                  <c:v>30.68</c:v>
                </c:pt>
                <c:pt idx="4">
                  <c:v>31.63</c:v>
                </c:pt>
                <c:pt idx="5">
                  <c:v>48.51</c:v>
                </c:pt>
                <c:pt idx="6">
                  <c:v>8.57</c:v>
                </c:pt>
                <c:pt idx="7">
                  <c:v>10.7</c:v>
                </c:pt>
                <c:pt idx="8">
                  <c:v>11.72</c:v>
                </c:pt>
                <c:pt idx="9">
                  <c:v>13.78</c:v>
                </c:pt>
                <c:pt idx="10">
                  <c:v>25.1</c:v>
                </c:pt>
                <c:pt idx="11">
                  <c:v>18.66</c:v>
                </c:pt>
                <c:pt idx="12">
                  <c:v>18.05</c:v>
                </c:pt>
                <c:pt idx="13">
                  <c:v>19.97</c:v>
                </c:pt>
                <c:pt idx="14">
                  <c:v>15.04</c:v>
                </c:pt>
                <c:pt idx="15">
                  <c:v>14.42</c:v>
                </c:pt>
                <c:pt idx="16">
                  <c:v>28.8</c:v>
                </c:pt>
                <c:pt idx="17">
                  <c:v>17.399999999999999</c:v>
                </c:pt>
                <c:pt idx="18">
                  <c:v>13.6</c:v>
                </c:pt>
                <c:pt idx="19">
                  <c:v>10.5</c:v>
                </c:pt>
              </c:numCache>
            </c:numRef>
          </c:val>
        </c:ser>
        <c:dLbls>
          <c:showVal val="1"/>
        </c:dLbls>
        <c:marker val="1"/>
        <c:axId val="60896768"/>
        <c:axId val="60898304"/>
      </c:lineChart>
      <c:catAx>
        <c:axId val="6089676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SA"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60898304"/>
        <c:crosses val="autoZero"/>
        <c:auto val="1"/>
        <c:lblAlgn val="ctr"/>
        <c:lblOffset val="100"/>
        <c:tickLblSkip val="1"/>
        <c:tickMarkSkip val="1"/>
      </c:catAx>
      <c:valAx>
        <c:axId val="6089830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SA"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60896768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tint val="38039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title>
      <c:layout>
        <c:manualLayout>
          <c:xMode val="edge"/>
          <c:yMode val="edge"/>
          <c:x val="0.35534618058674289"/>
          <c:y val="2.6246719160105045E-2"/>
        </c:manualLayout>
      </c:layout>
      <c:spPr>
        <a:noFill/>
        <a:ln w="25400">
          <a:noFill/>
        </a:ln>
      </c:spPr>
      <c:txPr>
        <a:bodyPr/>
        <a:lstStyle/>
        <a:p>
          <a:pPr>
            <a:defRPr lang="ar-SA" sz="15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title>
    <c:plotArea>
      <c:layout>
        <c:manualLayout>
          <c:layoutTarget val="inner"/>
          <c:xMode val="edge"/>
          <c:yMode val="edge"/>
          <c:x val="5.8700269732161706E-2"/>
          <c:y val="8.3989608951578074E-2"/>
          <c:w val="0.9109023999508632"/>
          <c:h val="0.78609024628117818"/>
        </c:manualLayout>
      </c:layout>
      <c:lineChart>
        <c:grouping val="standard"/>
        <c:ser>
          <c:idx val="0"/>
          <c:order val="0"/>
          <c:tx>
            <c:strRef>
              <c:f>Sheet1!$A$21</c:f>
              <c:strCache>
                <c:ptCount val="1"/>
                <c:pt idx="0">
                  <c:v>متوسط سعر الصرف للريال مقابل الدولار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ar-SA"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ar-SA"/>
              </a:p>
            </c:txPr>
            <c:showVal val="1"/>
          </c:dLbls>
          <c:cat>
            <c:numRef>
              <c:f>Sheet1!$B$2:$U$2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Sheet1!$B$21:$U$21</c:f>
              <c:numCache>
                <c:formatCode>General</c:formatCode>
                <c:ptCount val="20"/>
                <c:pt idx="0">
                  <c:v>13.92</c:v>
                </c:pt>
                <c:pt idx="1">
                  <c:v>22.12</c:v>
                </c:pt>
                <c:pt idx="2">
                  <c:v>28.5</c:v>
                </c:pt>
                <c:pt idx="3">
                  <c:v>39.54</c:v>
                </c:pt>
                <c:pt idx="4">
                  <c:v>55.24</c:v>
                </c:pt>
                <c:pt idx="5">
                  <c:v>100</c:v>
                </c:pt>
                <c:pt idx="6">
                  <c:v>128.19</c:v>
                </c:pt>
                <c:pt idx="7">
                  <c:v>129.28</c:v>
                </c:pt>
                <c:pt idx="8">
                  <c:v>135.88</c:v>
                </c:pt>
                <c:pt idx="9">
                  <c:v>155.75</c:v>
                </c:pt>
                <c:pt idx="10" formatCode="0">
                  <c:v>161.72999999999999</c:v>
                </c:pt>
                <c:pt idx="11">
                  <c:v>168.69</c:v>
                </c:pt>
                <c:pt idx="12">
                  <c:v>175.62</c:v>
                </c:pt>
                <c:pt idx="13">
                  <c:v>183.45</c:v>
                </c:pt>
                <c:pt idx="14">
                  <c:v>184.78</c:v>
                </c:pt>
                <c:pt idx="15">
                  <c:v>191.42</c:v>
                </c:pt>
                <c:pt idx="16">
                  <c:v>197.05</c:v>
                </c:pt>
                <c:pt idx="17">
                  <c:v>198.95</c:v>
                </c:pt>
                <c:pt idx="18">
                  <c:v>199.78</c:v>
                </c:pt>
                <c:pt idx="19">
                  <c:v>202.85</c:v>
                </c:pt>
              </c:numCache>
            </c:numRef>
          </c:val>
        </c:ser>
        <c:dLbls>
          <c:showVal val="1"/>
        </c:dLbls>
        <c:marker val="1"/>
        <c:axId val="60914304"/>
        <c:axId val="60932480"/>
      </c:lineChart>
      <c:catAx>
        <c:axId val="6091430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lang="ar-SA"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60932480"/>
        <c:crosses val="autoZero"/>
        <c:auto val="1"/>
        <c:lblAlgn val="ctr"/>
        <c:lblOffset val="100"/>
        <c:tickLblSkip val="1"/>
        <c:tickMarkSkip val="1"/>
      </c:catAx>
      <c:valAx>
        <c:axId val="6093248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SA"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60914304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tint val="44314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000000000000144" r="0.75000000000000144" t="1" header="0.5" footer="0.5"/>
    <c:pageSetup orientation="landscape" horizontalDpi="0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title>
      <c:tx>
        <c:rich>
          <a:bodyPr/>
          <a:lstStyle/>
          <a:p>
            <a:pPr>
              <a:defRPr lang="ar-SA" sz="15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SA"/>
              <a:t>الايرادات والنفقات العامة ( مليون ريال )</a:t>
            </a:r>
          </a:p>
        </c:rich>
      </c:tx>
      <c:layout>
        <c:manualLayout>
          <c:xMode val="edge"/>
          <c:yMode val="edge"/>
          <c:x val="0.32806825041248106"/>
          <c:y val="2.63504757217847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432712195515546E-2"/>
          <c:y val="0.12760432892396137"/>
          <c:w val="0.89948930085499157"/>
          <c:h val="0.76562597354377337"/>
        </c:manualLayout>
      </c:layout>
      <c:barChart>
        <c:barDir val="col"/>
        <c:grouping val="clustered"/>
        <c:ser>
          <c:idx val="0"/>
          <c:order val="0"/>
          <c:tx>
            <c:strRef>
              <c:f>Sheet1!$A$22</c:f>
              <c:strCache>
                <c:ptCount val="1"/>
                <c:pt idx="0">
                  <c:v>الايرادات العامة للدولة (مليون ريال)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numRef>
              <c:f>Sheet1!$B$2:$U$2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Sheet1!$B$22:$U$22</c:f>
              <c:numCache>
                <c:formatCode>General</c:formatCode>
                <c:ptCount val="20"/>
                <c:pt idx="0">
                  <c:v>0</c:v>
                </c:pt>
                <c:pt idx="1">
                  <c:v>37999</c:v>
                </c:pt>
                <c:pt idx="2">
                  <c:v>34170</c:v>
                </c:pt>
                <c:pt idx="3">
                  <c:v>38124</c:v>
                </c:pt>
                <c:pt idx="4">
                  <c:v>42857</c:v>
                </c:pt>
                <c:pt idx="5">
                  <c:v>93314</c:v>
                </c:pt>
                <c:pt idx="6">
                  <c:v>232225</c:v>
                </c:pt>
                <c:pt idx="7">
                  <c:v>299752</c:v>
                </c:pt>
                <c:pt idx="8">
                  <c:v>244570</c:v>
                </c:pt>
                <c:pt idx="9">
                  <c:v>360791</c:v>
                </c:pt>
                <c:pt idx="10" formatCode="0">
                  <c:v>599902</c:v>
                </c:pt>
                <c:pt idx="11">
                  <c:v>562079</c:v>
                </c:pt>
                <c:pt idx="12">
                  <c:v>572712</c:v>
                </c:pt>
                <c:pt idx="13">
                  <c:v>680827</c:v>
                </c:pt>
                <c:pt idx="14">
                  <c:v>828354</c:v>
                </c:pt>
                <c:pt idx="15">
                  <c:v>1145185</c:v>
                </c:pt>
                <c:pt idx="16">
                  <c:v>1484581</c:v>
                </c:pt>
                <c:pt idx="17">
                  <c:v>1460500</c:v>
                </c:pt>
                <c:pt idx="18">
                  <c:v>2027789</c:v>
                </c:pt>
                <c:pt idx="19">
                  <c:v>1348153</c:v>
                </c:pt>
              </c:numCache>
            </c:numRef>
          </c:val>
        </c:ser>
        <c:ser>
          <c:idx val="1"/>
          <c:order val="1"/>
          <c:tx>
            <c:strRef>
              <c:f>Sheet1!$A$23</c:f>
              <c:strCache>
                <c:ptCount val="1"/>
                <c:pt idx="0">
                  <c:v>النفقات العامة للدولة   (مليون ريال ) </c:v>
                </c:pt>
              </c:strCache>
            </c:strRef>
          </c:tx>
          <c:spPr>
            <a:solidFill>
              <a:srgbClr val="800000"/>
            </a:solidFill>
            <a:ln w="25400">
              <a:noFill/>
            </a:ln>
          </c:spPr>
          <c:cat>
            <c:numRef>
              <c:f>Sheet1!$B$2:$U$2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Sheet1!$B$23:$U$23</c:f>
              <c:numCache>
                <c:formatCode>General</c:formatCode>
                <c:ptCount val="20"/>
                <c:pt idx="0">
                  <c:v>0</c:v>
                </c:pt>
                <c:pt idx="1">
                  <c:v>44070</c:v>
                </c:pt>
                <c:pt idx="2">
                  <c:v>57043</c:v>
                </c:pt>
                <c:pt idx="3">
                  <c:v>68984</c:v>
                </c:pt>
                <c:pt idx="4">
                  <c:v>87128</c:v>
                </c:pt>
                <c:pt idx="5">
                  <c:v>119880</c:v>
                </c:pt>
                <c:pt idx="6">
                  <c:v>232755</c:v>
                </c:pt>
                <c:pt idx="7">
                  <c:v>307568</c:v>
                </c:pt>
                <c:pt idx="8">
                  <c:v>301431</c:v>
                </c:pt>
                <c:pt idx="9">
                  <c:v>342933</c:v>
                </c:pt>
                <c:pt idx="10" formatCode="0">
                  <c:v>502440</c:v>
                </c:pt>
                <c:pt idx="11">
                  <c:v>522367</c:v>
                </c:pt>
                <c:pt idx="12">
                  <c:v>591451</c:v>
                </c:pt>
                <c:pt idx="13">
                  <c:v>769888</c:v>
                </c:pt>
                <c:pt idx="14">
                  <c:v>881853</c:v>
                </c:pt>
                <c:pt idx="15">
                  <c:v>1184328</c:v>
                </c:pt>
                <c:pt idx="16">
                  <c:v>1420642</c:v>
                </c:pt>
                <c:pt idx="17">
                  <c:v>1754782</c:v>
                </c:pt>
                <c:pt idx="18">
                  <c:v>2248166</c:v>
                </c:pt>
                <c:pt idx="19">
                  <c:v>1872224</c:v>
                </c:pt>
              </c:numCache>
            </c:numRef>
          </c:val>
        </c:ser>
        <c:axId val="63467904"/>
        <c:axId val="63469440"/>
      </c:barChart>
      <c:catAx>
        <c:axId val="634679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SA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63469440"/>
        <c:crosses val="autoZero"/>
        <c:auto val="1"/>
        <c:lblAlgn val="ctr"/>
        <c:lblOffset val="100"/>
        <c:tickLblSkip val="1"/>
        <c:tickMarkSkip val="1"/>
      </c:catAx>
      <c:valAx>
        <c:axId val="6346944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SA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63467904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tint val="2862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727436540619817"/>
          <c:y val="0.95442831364829595"/>
          <c:w val="0.50000017885328241"/>
          <c:h val="3.645833333333214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ar-SA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title>
      <c:layout>
        <c:manualLayout>
          <c:xMode val="edge"/>
          <c:yMode val="edge"/>
          <c:x val="0.34960184159489582"/>
          <c:y val="2.6246719160105045E-2"/>
        </c:manualLayout>
      </c:layout>
      <c:spPr>
        <a:noFill/>
        <a:ln w="25400">
          <a:noFill/>
        </a:ln>
      </c:spPr>
      <c:txPr>
        <a:bodyPr/>
        <a:lstStyle/>
        <a:p>
          <a:pPr>
            <a:defRPr lang="ar-SA" sz="1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title>
    <c:plotArea>
      <c:layout>
        <c:manualLayout>
          <c:layoutTarget val="inner"/>
          <c:xMode val="edge"/>
          <c:yMode val="edge"/>
          <c:x val="0.10266166049146259"/>
          <c:y val="0.10416679912160157"/>
          <c:w val="0.88910067697235728"/>
          <c:h val="0.80078226824730958"/>
        </c:manualLayout>
      </c:layout>
      <c:lineChart>
        <c:grouping val="standard"/>
        <c:ser>
          <c:idx val="0"/>
          <c:order val="0"/>
          <c:tx>
            <c:strRef>
              <c:f>Sheet1!$A$24</c:f>
              <c:strCache>
                <c:ptCount val="1"/>
                <c:pt idx="0">
                  <c:v>العجز /الفائض في الميزانية  العامة ( مليون ريال 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ar-SA" sz="87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ar-SA"/>
              </a:p>
            </c:txPr>
            <c:showVal val="1"/>
          </c:dLbls>
          <c:cat>
            <c:numRef>
              <c:f>Sheet1!$B$2:$U$2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Sheet1!$B$24:$U$24</c:f>
              <c:numCache>
                <c:formatCode>General</c:formatCode>
                <c:ptCount val="20"/>
                <c:pt idx="0">
                  <c:v>0</c:v>
                </c:pt>
                <c:pt idx="1">
                  <c:v>-6071</c:v>
                </c:pt>
                <c:pt idx="2">
                  <c:v>-22873</c:v>
                </c:pt>
                <c:pt idx="3">
                  <c:v>-30860</c:v>
                </c:pt>
                <c:pt idx="4">
                  <c:v>-44271</c:v>
                </c:pt>
                <c:pt idx="5">
                  <c:v>-26566</c:v>
                </c:pt>
                <c:pt idx="6">
                  <c:v>-530</c:v>
                </c:pt>
                <c:pt idx="7">
                  <c:v>-7816</c:v>
                </c:pt>
                <c:pt idx="8">
                  <c:v>-56861</c:v>
                </c:pt>
                <c:pt idx="9">
                  <c:v>17858</c:v>
                </c:pt>
                <c:pt idx="10">
                  <c:v>97462</c:v>
                </c:pt>
                <c:pt idx="11">
                  <c:v>39712</c:v>
                </c:pt>
                <c:pt idx="12">
                  <c:v>-18739</c:v>
                </c:pt>
                <c:pt idx="13">
                  <c:v>-89061</c:v>
                </c:pt>
                <c:pt idx="14">
                  <c:v>-53499</c:v>
                </c:pt>
                <c:pt idx="15">
                  <c:v>-39143</c:v>
                </c:pt>
                <c:pt idx="16">
                  <c:v>63939</c:v>
                </c:pt>
                <c:pt idx="17">
                  <c:v>-294282</c:v>
                </c:pt>
                <c:pt idx="18">
                  <c:v>-220377</c:v>
                </c:pt>
                <c:pt idx="19">
                  <c:v>-524071</c:v>
                </c:pt>
              </c:numCache>
            </c:numRef>
          </c:val>
        </c:ser>
        <c:dLbls>
          <c:showVal val="1"/>
        </c:dLbls>
        <c:marker val="1"/>
        <c:axId val="63481728"/>
        <c:axId val="63483264"/>
      </c:lineChart>
      <c:catAx>
        <c:axId val="6348172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ar-SA" sz="2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63483264"/>
        <c:crosses val="autoZero"/>
        <c:auto val="1"/>
        <c:lblAlgn val="ctr"/>
        <c:lblOffset val="100"/>
        <c:tickLblSkip val="2"/>
        <c:tickMarkSkip val="1"/>
      </c:catAx>
      <c:valAx>
        <c:axId val="6348326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SA"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63481728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tint val="34902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title>
      <c:tx>
        <c:rich>
          <a:bodyPr/>
          <a:lstStyle/>
          <a:p>
            <a:pPr>
              <a:defRPr lang="ar-SA"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SA"/>
              <a:t>الصادرات والورادات ( مليون ريال)</a:t>
            </a:r>
          </a:p>
        </c:rich>
      </c:tx>
      <c:layout>
        <c:manualLayout>
          <c:xMode val="edge"/>
          <c:yMode val="edge"/>
          <c:x val="0.35206415864683577"/>
          <c:y val="2.624671916010504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2906052105078246E-2"/>
          <c:y val="0.12890641391298174"/>
          <c:w val="0.90171015433873725"/>
          <c:h val="0.65035414230304922"/>
        </c:manualLayout>
      </c:layout>
      <c:barChart>
        <c:barDir val="col"/>
        <c:grouping val="clustered"/>
        <c:ser>
          <c:idx val="0"/>
          <c:order val="0"/>
          <c:tx>
            <c:strRef>
              <c:f>Sheet1!$A$25</c:f>
              <c:strCache>
                <c:ptCount val="1"/>
                <c:pt idx="0">
                  <c:v>الصادرات ( مليون ريال)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Sheet1!$B$2:$U$2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Sheet1!$B$25:$U$25</c:f>
              <c:numCache>
                <c:formatCode>0</c:formatCode>
                <c:ptCount val="20"/>
                <c:pt idx="0" formatCode="General">
                  <c:v>0</c:v>
                </c:pt>
                <c:pt idx="1">
                  <c:v>7918.15</c:v>
                </c:pt>
                <c:pt idx="2">
                  <c:v>5693.35</c:v>
                </c:pt>
                <c:pt idx="3">
                  <c:v>7332.65</c:v>
                </c:pt>
                <c:pt idx="4">
                  <c:v>11215.6</c:v>
                </c:pt>
                <c:pt idx="5">
                  <c:v>74785</c:v>
                </c:pt>
                <c:pt idx="6">
                  <c:v>225961</c:v>
                </c:pt>
                <c:pt idx="7">
                  <c:v>323716</c:v>
                </c:pt>
                <c:pt idx="8">
                  <c:v>203480</c:v>
                </c:pt>
                <c:pt idx="9">
                  <c:v>380010</c:v>
                </c:pt>
                <c:pt idx="10" formatCode="General">
                  <c:v>659609</c:v>
                </c:pt>
                <c:pt idx="11" formatCode="General">
                  <c:v>569007</c:v>
                </c:pt>
                <c:pt idx="12" formatCode="General">
                  <c:v>585946</c:v>
                </c:pt>
                <c:pt idx="13" formatCode="General">
                  <c:v>684908</c:v>
                </c:pt>
                <c:pt idx="14" formatCode="General">
                  <c:v>753596</c:v>
                </c:pt>
                <c:pt idx="15" formatCode="General">
                  <c:v>1074549</c:v>
                </c:pt>
                <c:pt idx="16">
                  <c:v>1316198</c:v>
                </c:pt>
                <c:pt idx="17">
                  <c:v>1256417</c:v>
                </c:pt>
                <c:pt idx="18">
                  <c:v>1519162</c:v>
                </c:pt>
                <c:pt idx="19">
                  <c:v>1270134</c:v>
                </c:pt>
              </c:numCache>
            </c:numRef>
          </c:val>
        </c:ser>
        <c:ser>
          <c:idx val="1"/>
          <c:order val="1"/>
          <c:tx>
            <c:strRef>
              <c:f>Sheet1!$A$26</c:f>
              <c:strCache>
                <c:ptCount val="1"/>
                <c:pt idx="0">
                  <c:v>الورادات  (مليون ريال)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Sheet1!$B$2:$U$2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Sheet1!$B$26:$U$26</c:f>
              <c:numCache>
                <c:formatCode>0</c:formatCode>
                <c:ptCount val="20"/>
                <c:pt idx="0" formatCode="General">
                  <c:v>0</c:v>
                </c:pt>
                <c:pt idx="1">
                  <c:v>24314.33</c:v>
                </c:pt>
                <c:pt idx="2">
                  <c:v>31075.61</c:v>
                </c:pt>
                <c:pt idx="3">
                  <c:v>33883.230000000003</c:v>
                </c:pt>
                <c:pt idx="4">
                  <c:v>25070.23</c:v>
                </c:pt>
                <c:pt idx="5">
                  <c:v>64591</c:v>
                </c:pt>
                <c:pt idx="6">
                  <c:v>191862.33</c:v>
                </c:pt>
                <c:pt idx="7">
                  <c:v>260331.14</c:v>
                </c:pt>
                <c:pt idx="8">
                  <c:v>294509.75</c:v>
                </c:pt>
                <c:pt idx="9">
                  <c:v>312749.40999999997</c:v>
                </c:pt>
                <c:pt idx="10" formatCode="General">
                  <c:v>375783</c:v>
                </c:pt>
                <c:pt idx="11" formatCode="General">
                  <c:v>415899</c:v>
                </c:pt>
                <c:pt idx="12" formatCode="General">
                  <c:v>513026</c:v>
                </c:pt>
                <c:pt idx="13" formatCode="General">
                  <c:v>674128</c:v>
                </c:pt>
                <c:pt idx="14" formatCode="General">
                  <c:v>736533</c:v>
                </c:pt>
                <c:pt idx="15" formatCode="General">
                  <c:v>1029882</c:v>
                </c:pt>
                <c:pt idx="16">
                  <c:v>1196811</c:v>
                </c:pt>
                <c:pt idx="17">
                  <c:v>1693895</c:v>
                </c:pt>
                <c:pt idx="18">
                  <c:v>2087876</c:v>
                </c:pt>
                <c:pt idx="19">
                  <c:v>1861664</c:v>
                </c:pt>
              </c:numCache>
            </c:numRef>
          </c:val>
        </c:ser>
        <c:axId val="63528320"/>
        <c:axId val="63546496"/>
      </c:barChart>
      <c:catAx>
        <c:axId val="6352832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SA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63546496"/>
        <c:crosses val="autoZero"/>
        <c:auto val="1"/>
        <c:lblAlgn val="ctr"/>
        <c:lblOffset val="100"/>
        <c:tickLblSkip val="1"/>
        <c:tickMarkSkip val="1"/>
      </c:catAx>
      <c:valAx>
        <c:axId val="6354649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SA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63528320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tint val="2862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410283329968529"/>
          <c:y val="0.88844588301307204"/>
          <c:w val="0.33589770509455641"/>
          <c:h val="0.1024407857821642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ar-SA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title>
      <c:tx>
        <c:rich>
          <a:bodyPr/>
          <a:lstStyle/>
          <a:p>
            <a:pPr>
              <a:defRPr lang="ar-SA"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SA"/>
              <a:t>معدل التضخم</a:t>
            </a:r>
          </a:p>
        </c:rich>
      </c:tx>
      <c:layout>
        <c:manualLayout>
          <c:xMode val="edge"/>
          <c:yMode val="edge"/>
          <c:x val="0.44154510173407818"/>
          <c:y val="2.624671916010504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8717989381334779E-2"/>
          <c:y val="0.13932309382514171"/>
          <c:w val="0.93760762019866861"/>
          <c:h val="0.7825530784010295"/>
        </c:manualLayout>
      </c:layout>
      <c:lineChart>
        <c:grouping val="standard"/>
        <c:ser>
          <c:idx val="0"/>
          <c:order val="0"/>
          <c:tx>
            <c:strRef>
              <c:f>Sheet1!$A$28</c:f>
              <c:strCache>
                <c:ptCount val="1"/>
                <c:pt idx="0">
                  <c:v>معدل التضخم (لاسعار المستهلك)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ar-SA" sz="85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ar-SA"/>
              </a:p>
            </c:txPr>
            <c:showVal val="1"/>
          </c:dLbls>
          <c:cat>
            <c:numRef>
              <c:f>Sheet1!$B$2:$U$2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Sheet1!$B$28:$U$28</c:f>
              <c:numCache>
                <c:formatCode>General</c:formatCode>
                <c:ptCount val="20"/>
                <c:pt idx="0">
                  <c:v>0</c:v>
                </c:pt>
                <c:pt idx="1">
                  <c:v>37</c:v>
                </c:pt>
                <c:pt idx="2">
                  <c:v>30.66</c:v>
                </c:pt>
                <c:pt idx="3">
                  <c:v>35.75</c:v>
                </c:pt>
                <c:pt idx="4">
                  <c:v>49.4</c:v>
                </c:pt>
                <c:pt idx="5">
                  <c:v>55.1</c:v>
                </c:pt>
                <c:pt idx="6">
                  <c:v>30.64</c:v>
                </c:pt>
                <c:pt idx="7">
                  <c:v>2.2000000000000002</c:v>
                </c:pt>
                <c:pt idx="8">
                  <c:v>6</c:v>
                </c:pt>
                <c:pt idx="9">
                  <c:v>8.6999999999999993</c:v>
                </c:pt>
                <c:pt idx="10">
                  <c:v>4.5999999999999996</c:v>
                </c:pt>
                <c:pt idx="11">
                  <c:v>11.9</c:v>
                </c:pt>
                <c:pt idx="12">
                  <c:v>12.2</c:v>
                </c:pt>
                <c:pt idx="13">
                  <c:v>10.8</c:v>
                </c:pt>
                <c:pt idx="14">
                  <c:v>12.5</c:v>
                </c:pt>
                <c:pt idx="15">
                  <c:v>11.4</c:v>
                </c:pt>
                <c:pt idx="16">
                  <c:v>18.39</c:v>
                </c:pt>
                <c:pt idx="17">
                  <c:v>11.42</c:v>
                </c:pt>
                <c:pt idx="18">
                  <c:v>10.81</c:v>
                </c:pt>
                <c:pt idx="19">
                  <c:v>8.83</c:v>
                </c:pt>
              </c:numCache>
            </c:numRef>
          </c:val>
        </c:ser>
        <c:dLbls>
          <c:showVal val="1"/>
        </c:dLbls>
        <c:marker val="1"/>
        <c:axId val="63578880"/>
        <c:axId val="63580416"/>
      </c:lineChart>
      <c:catAx>
        <c:axId val="6357888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SA"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63580416"/>
        <c:crosses val="autoZero"/>
        <c:auto val="1"/>
        <c:lblAlgn val="ctr"/>
        <c:lblOffset val="100"/>
        <c:tickLblSkip val="1"/>
        <c:tickMarkSkip val="1"/>
      </c:catAx>
      <c:valAx>
        <c:axId val="6358041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SA"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63578880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tint val="34902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title>
      <c:layout>
        <c:manualLayout>
          <c:xMode val="edge"/>
          <c:yMode val="edge"/>
          <c:x val="0.37465522427674081"/>
          <c:y val="2.6246719160105045E-2"/>
        </c:manualLayout>
      </c:layout>
      <c:spPr>
        <a:noFill/>
        <a:ln w="25400">
          <a:noFill/>
        </a:ln>
      </c:spPr>
      <c:txPr>
        <a:bodyPr/>
        <a:lstStyle/>
        <a:p>
          <a:pPr>
            <a:defRPr lang="ar-SA" sz="16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title>
    <c:plotArea>
      <c:layout>
        <c:manualLayout>
          <c:layoutTarget val="inner"/>
          <c:xMode val="edge"/>
          <c:yMode val="edge"/>
          <c:x val="9.7378348386549615E-2"/>
          <c:y val="0.11197930905572112"/>
          <c:w val="0.89812799781132757"/>
          <c:h val="0.55808758090165589"/>
        </c:manualLayout>
      </c:layout>
      <c:lineChart>
        <c:grouping val="standard"/>
        <c:ser>
          <c:idx val="0"/>
          <c:order val="0"/>
          <c:tx>
            <c:strRef>
              <c:f>Sheet1!$A$29</c:f>
              <c:strCache>
                <c:ptCount val="1"/>
                <c:pt idx="0">
                  <c:v>موقف ميزان المدفوعات (الميزان الكلي) ( مليون ريال)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3763008823169545E-2"/>
                  <c:y val="-6.589281026117871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7205012155677499E-2"/>
                  <c:y val="-6.96454744635598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7748462028650406E-2"/>
                  <c:y val="-4.978915006337668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9886226900910884E-2"/>
                  <c:y val="9.5867410462266683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9463492287372212E-2"/>
                  <c:y val="0.11350452525690621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0006942160345303E-2"/>
                  <c:y val="0.12005189126615406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1854832815861496E-2"/>
                  <c:y val="8.58203592570532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0176039499067053E-2"/>
                  <c:y val="-3.6044293867092875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6.5528332330370585E-3"/>
                  <c:y val="-3.8091281175420405E-2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 val="-4.7412806805961147E-3"/>
                  <c:y val="1.4650093999441838E-2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 val="-1.7845128878220269E-2"/>
                  <c:y val="-6.0180265292616122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ar-SA" sz="85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ar-SA"/>
              </a:p>
            </c:txPr>
            <c:showVal val="1"/>
          </c:dLbls>
          <c:cat>
            <c:numRef>
              <c:f>Sheet1!$B$2:$U$2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Sheet1!$B$29:$U$29</c:f>
              <c:numCache>
                <c:formatCode>General</c:formatCode>
                <c:ptCount val="20"/>
                <c:pt idx="0">
                  <c:v>-251.1</c:v>
                </c:pt>
                <c:pt idx="1">
                  <c:v>-740.3</c:v>
                </c:pt>
                <c:pt idx="2">
                  <c:v>-1235.0999999999999</c:v>
                </c:pt>
                <c:pt idx="3" formatCode="0.00">
                  <c:v>-12622.8</c:v>
                </c:pt>
                <c:pt idx="4" formatCode="0.00">
                  <c:v>-7819.9</c:v>
                </c:pt>
                <c:pt idx="5" formatCode="0.00">
                  <c:v>-10102.5</c:v>
                </c:pt>
                <c:pt idx="6" formatCode="0.00">
                  <c:v>-16979.8</c:v>
                </c:pt>
                <c:pt idx="7" formatCode="0.00">
                  <c:v>11554.7</c:v>
                </c:pt>
                <c:pt idx="8" formatCode="0.00">
                  <c:v>-64993.5</c:v>
                </c:pt>
                <c:pt idx="9">
                  <c:v>44864</c:v>
                </c:pt>
                <c:pt idx="10">
                  <c:v>221367.4</c:v>
                </c:pt>
                <c:pt idx="11">
                  <c:v>110260.5</c:v>
                </c:pt>
                <c:pt idx="12">
                  <c:v>105558.39999999999</c:v>
                </c:pt>
                <c:pt idx="13">
                  <c:v>61424.9</c:v>
                </c:pt>
                <c:pt idx="14">
                  <c:v>98405</c:v>
                </c:pt>
                <c:pt idx="15">
                  <c:v>113697</c:v>
                </c:pt>
                <c:pt idx="16">
                  <c:v>285067.90000000002</c:v>
                </c:pt>
                <c:pt idx="17">
                  <c:v>27509.5</c:v>
                </c:pt>
                <c:pt idx="18">
                  <c:v>120756.3</c:v>
                </c:pt>
                <c:pt idx="19">
                  <c:v>-258271.6</c:v>
                </c:pt>
              </c:numCache>
            </c:numRef>
          </c:val>
        </c:ser>
        <c:dLbls>
          <c:showVal val="1"/>
        </c:dLbls>
        <c:marker val="1"/>
        <c:axId val="63604608"/>
        <c:axId val="63606144"/>
      </c:lineChart>
      <c:catAx>
        <c:axId val="6360460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SA"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63606144"/>
        <c:crosses val="autoZero"/>
        <c:auto val="1"/>
        <c:lblAlgn val="ctr"/>
        <c:lblOffset val="100"/>
        <c:tickLblSkip val="1"/>
        <c:tickMarkSkip val="1"/>
      </c:catAx>
      <c:valAx>
        <c:axId val="6360614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SA"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63604608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tint val="4117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title>
      <c:layout>
        <c:manualLayout>
          <c:xMode val="edge"/>
          <c:yMode val="edge"/>
          <c:x val="0.40450822292153443"/>
          <c:y val="2.6246719160105045E-2"/>
        </c:manualLayout>
      </c:layout>
      <c:spPr>
        <a:noFill/>
        <a:ln w="25400">
          <a:noFill/>
        </a:ln>
      </c:spPr>
      <c:txPr>
        <a:bodyPr/>
        <a:lstStyle/>
        <a:p>
          <a:pPr>
            <a:defRPr lang="ar-SA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title>
    <c:plotArea>
      <c:layout>
        <c:manualLayout>
          <c:layoutTarget val="inner"/>
          <c:xMode val="edge"/>
          <c:yMode val="edge"/>
          <c:x val="6.9468267581475132E-2"/>
          <c:y val="0.11197930905572112"/>
          <c:w val="0.91509433962264153"/>
          <c:h val="0.82161562807162991"/>
        </c:manualLayout>
      </c:layout>
      <c:barChart>
        <c:barDir val="col"/>
        <c:grouping val="clustered"/>
        <c:ser>
          <c:idx val="0"/>
          <c:order val="0"/>
          <c:tx>
            <c:strRef>
              <c:f>Sheet1!$A$31</c:f>
              <c:strCache>
                <c:ptCount val="1"/>
                <c:pt idx="0">
                  <c:v>الديون الخارجية ( مليون دولار)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Sheet1!$B$2:$T$2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Sheet1!$B$31:$T$31</c:f>
              <c:numCache>
                <c:formatCode>0.0</c:formatCode>
                <c:ptCount val="19"/>
                <c:pt idx="0" formatCode="General">
                  <c:v>8150</c:v>
                </c:pt>
                <c:pt idx="1">
                  <c:v>8345.7000000000007</c:v>
                </c:pt>
                <c:pt idx="2" formatCode="General">
                  <c:v>8369.2999999999993</c:v>
                </c:pt>
                <c:pt idx="3" formatCode="General">
                  <c:v>8376.2999999999993</c:v>
                </c:pt>
                <c:pt idx="4" formatCode="General">
                  <c:v>8442.7999999999993</c:v>
                </c:pt>
                <c:pt idx="5" formatCode="General">
                  <c:v>10530</c:v>
                </c:pt>
                <c:pt idx="6" formatCode="General">
                  <c:v>9463.2000000000007</c:v>
                </c:pt>
                <c:pt idx="7" formatCode="General">
                  <c:v>4482.7</c:v>
                </c:pt>
                <c:pt idx="8" formatCode="General">
                  <c:v>4764.6000000000004</c:v>
                </c:pt>
                <c:pt idx="9" formatCode="General">
                  <c:v>4995.3</c:v>
                </c:pt>
                <c:pt idx="10" formatCode="General">
                  <c:v>4943.5</c:v>
                </c:pt>
                <c:pt idx="11" formatCode="General">
                  <c:v>4904.2</c:v>
                </c:pt>
                <c:pt idx="12" formatCode="General">
                  <c:v>4955.3</c:v>
                </c:pt>
                <c:pt idx="13" formatCode="General">
                  <c:v>5378.3</c:v>
                </c:pt>
                <c:pt idx="14" formatCode="General">
                  <c:v>5381.4</c:v>
                </c:pt>
                <c:pt idx="15" formatCode="General">
                  <c:v>5381.4</c:v>
                </c:pt>
                <c:pt idx="16">
                  <c:v>5470.3</c:v>
                </c:pt>
                <c:pt idx="17" formatCode="General">
                  <c:v>5819</c:v>
                </c:pt>
                <c:pt idx="18" formatCode="General">
                  <c:v>5894</c:v>
                </c:pt>
              </c:numCache>
            </c:numRef>
          </c:val>
        </c:ser>
        <c:axId val="63683200"/>
        <c:axId val="63684992"/>
      </c:barChart>
      <c:catAx>
        <c:axId val="636832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SA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63684992"/>
        <c:crosses val="autoZero"/>
        <c:auto val="1"/>
        <c:lblAlgn val="ctr"/>
        <c:lblOffset val="100"/>
        <c:tickLblSkip val="1"/>
        <c:tickMarkSkip val="1"/>
      </c:catAx>
      <c:valAx>
        <c:axId val="6368499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SA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63683200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tint val="44314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title>
      <c:tx>
        <c:rich>
          <a:bodyPr/>
          <a:lstStyle/>
          <a:p>
            <a:pPr>
              <a:defRPr lang="ar-SA" sz="1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SA" sz="1800"/>
              <a:t>الناتج القومي الاجمالي بسعر السوق ( مليون ريال )</a:t>
            </a:r>
          </a:p>
        </c:rich>
      </c:tx>
      <c:layout>
        <c:manualLayout>
          <c:xMode val="edge"/>
          <c:yMode val="edge"/>
          <c:x val="0.33156538892714577"/>
          <c:y val="2.93040518372703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4917669789234568E-2"/>
          <c:y val="0.16145853863848195"/>
          <c:w val="0.90304238395267811"/>
          <c:h val="0.74479261371945082"/>
        </c:manualLayout>
      </c:layout>
      <c:barChart>
        <c:barDir val="col"/>
        <c:grouping val="clustered"/>
        <c:ser>
          <c:idx val="0"/>
          <c:order val="0"/>
          <c:tx>
            <c:strRef>
              <c:f>Sheet1!$A$6</c:f>
              <c:strCache>
                <c:ptCount val="1"/>
                <c:pt idx="0">
                  <c:v>الناتج القومي الاجمالي بسعر السوق ( مليون ريال )</c:v>
                </c:pt>
              </c:strCache>
            </c:strRef>
          </c:tx>
          <c:spPr>
            <a:solidFill>
              <a:srgbClr val="800000"/>
            </a:solidFill>
            <a:ln w="25400">
              <a:noFill/>
            </a:ln>
          </c:spPr>
          <c:cat>
            <c:numRef>
              <c:f>Sheet1!$B$2:$U$2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Sheet1!$B$6:$U$6</c:f>
              <c:numCache>
                <c:formatCode>0</c:formatCode>
                <c:ptCount val="20"/>
                <c:pt idx="0">
                  <c:v>124622</c:v>
                </c:pt>
                <c:pt idx="1">
                  <c:v>144670</c:v>
                </c:pt>
                <c:pt idx="2">
                  <c:v>187413</c:v>
                </c:pt>
                <c:pt idx="3">
                  <c:v>234153</c:v>
                </c:pt>
                <c:pt idx="4">
                  <c:v>304213</c:v>
                </c:pt>
                <c:pt idx="5">
                  <c:v>494108</c:v>
                </c:pt>
                <c:pt idx="6">
                  <c:v>661187</c:v>
                </c:pt>
                <c:pt idx="7">
                  <c:v>801187</c:v>
                </c:pt>
                <c:pt idx="8">
                  <c:v>820394</c:v>
                </c:pt>
                <c:pt idx="9">
                  <c:v>1098532</c:v>
                </c:pt>
                <c:pt idx="10">
                  <c:v>1642601.994112934</c:v>
                </c:pt>
                <c:pt idx="11">
                  <c:v>1790171.7625658775</c:v>
                </c:pt>
                <c:pt idx="12">
                  <c:v>2018965.8714299854</c:v>
                </c:pt>
                <c:pt idx="13">
                  <c:v>2311023.1434853412</c:v>
                </c:pt>
                <c:pt idx="14">
                  <c:v>2650049.0210470594</c:v>
                </c:pt>
                <c:pt idx="15">
                  <c:v>3351002.2550400002</c:v>
                </c:pt>
                <c:pt idx="16">
                  <c:v>4265586.45</c:v>
                </c:pt>
                <c:pt idx="17">
                  <c:v>4890496.5109199993</c:v>
                </c:pt>
                <c:pt idx="18">
                  <c:v>5842062.9573084945</c:v>
                </c:pt>
                <c:pt idx="19">
                  <c:v>5850365.4227283346</c:v>
                </c:pt>
              </c:numCache>
            </c:numRef>
          </c:val>
        </c:ser>
        <c:axId val="52515584"/>
        <c:axId val="52517120"/>
      </c:barChart>
      <c:catAx>
        <c:axId val="525155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SA" sz="1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52517120"/>
        <c:crosses val="autoZero"/>
        <c:auto val="1"/>
        <c:lblAlgn val="ctr"/>
        <c:lblOffset val="100"/>
        <c:tickLblSkip val="1"/>
        <c:tickMarkSkip val="1"/>
      </c:catAx>
      <c:valAx>
        <c:axId val="5251712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SA" sz="1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52515584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tint val="38039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title>
      <c:tx>
        <c:rich>
          <a:bodyPr/>
          <a:lstStyle/>
          <a:p>
            <a:pPr>
              <a:defRPr lang="ar-SA" sz="15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SA"/>
              <a:t>متوسط نصيب الفرد من الناتج القومي (ريال ) </a:t>
            </a:r>
          </a:p>
        </c:rich>
      </c:tx>
      <c:layout>
        <c:manualLayout>
          <c:xMode val="edge"/>
          <c:yMode val="edge"/>
          <c:x val="0.36624079784703789"/>
          <c:y val="3.750000000000000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7667969782241334E-2"/>
          <c:y val="0.13151058389102213"/>
          <c:w val="0.92522237233046445"/>
          <c:h val="0.66847095090505415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066686764949965E-2"/>
                  <c:y val="2.5304024496937968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3116667229712361E-2"/>
                  <c:y val="2.46275882181395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143867110444596E-2"/>
                  <c:y val="3.234091571886869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3997621988745899E-2"/>
                  <c:y val="2.7390784485272809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1.1921360386944593E-2"/>
                  <c:y val="3.555876348789748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1.0736210398915445E-2"/>
                  <c:y val="3.630300379119291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8.6601323989712788E-3"/>
                  <c:y val="4.813210848643932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7185776437565841E-2"/>
                  <c:y val="4.8355497229513288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1.4602498307190881E-2"/>
                  <c:y val="2.9328521434820627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1.2649433551550258E-2"/>
                  <c:y val="3.231685622630504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6.677691346183518E-3"/>
                  <c:y val="2.969189268008171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8.7436712439833697E-3"/>
                  <c:y val="3.1333770778652764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 val="-9.5062615577369228E-3"/>
                  <c:y val="2.9242927967337417E-2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 val="-1.6510701030723881E-2"/>
                  <c:y val="4.0380199772160778E-2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 val="-2.5448754841809317E-2"/>
                  <c:y val="4.0050468834640821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ar-SA" sz="9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ar-SA"/>
              </a:p>
            </c:txPr>
            <c:showVal val="1"/>
          </c:dLbls>
          <c:cat>
            <c:numRef>
              <c:f>Sheet1!$B$2:$U$2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Sheet1!$B$18:$U$18</c:f>
              <c:numCache>
                <c:formatCode>General</c:formatCode>
                <c:ptCount val="20"/>
                <c:pt idx="0">
                  <c:v>9691</c:v>
                </c:pt>
                <c:pt idx="1">
                  <c:v>10847</c:v>
                </c:pt>
                <c:pt idx="2">
                  <c:v>13552</c:v>
                </c:pt>
                <c:pt idx="3">
                  <c:v>16328</c:v>
                </c:pt>
                <c:pt idx="4">
                  <c:v>20457</c:v>
                </c:pt>
                <c:pt idx="5">
                  <c:v>32041</c:v>
                </c:pt>
                <c:pt idx="6">
                  <c:v>41425</c:v>
                </c:pt>
                <c:pt idx="7">
                  <c:v>48498</c:v>
                </c:pt>
                <c:pt idx="8">
                  <c:v>48004</c:v>
                </c:pt>
                <c:pt idx="9">
                  <c:v>62064</c:v>
                </c:pt>
                <c:pt idx="10" formatCode="0">
                  <c:v>94072.618642284753</c:v>
                </c:pt>
                <c:pt idx="11" formatCode="0">
                  <c:v>99492.678406373452</c:v>
                </c:pt>
                <c:pt idx="12" formatCode="0">
                  <c:v>108897.83556796037</c:v>
                </c:pt>
                <c:pt idx="13" formatCode="0">
                  <c:v>120970.64193285916</c:v>
                </c:pt>
                <c:pt idx="14" formatCode="0">
                  <c:v>134622.75951470964</c:v>
                </c:pt>
                <c:pt idx="15" formatCode="0">
                  <c:v>165212.35788788641</c:v>
                </c:pt>
                <c:pt idx="16" formatCode="0">
                  <c:v>204085.28060858333</c:v>
                </c:pt>
                <c:pt idx="17" formatCode="0">
                  <c:v>227053.09025117225</c:v>
                </c:pt>
                <c:pt idx="18" formatCode="0">
                  <c:v>263179.69895073853</c:v>
                </c:pt>
                <c:pt idx="19" formatCode="0">
                  <c:v>255877.39570381722</c:v>
                </c:pt>
              </c:numCache>
            </c:numRef>
          </c:val>
        </c:ser>
        <c:dLbls>
          <c:showVal val="1"/>
        </c:dLbls>
        <c:marker val="1"/>
        <c:axId val="63721856"/>
        <c:axId val="63723392"/>
      </c:lineChart>
      <c:catAx>
        <c:axId val="6372185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ar-SA"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63723392"/>
        <c:crosses val="autoZero"/>
        <c:auto val="1"/>
        <c:lblAlgn val="ctr"/>
        <c:lblOffset val="100"/>
        <c:tickLblSkip val="1"/>
        <c:tickMarkSkip val="1"/>
      </c:catAx>
      <c:valAx>
        <c:axId val="6372339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SA"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63721856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tint val="1921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title>
      <c:tx>
        <c:rich>
          <a:bodyPr/>
          <a:lstStyle/>
          <a:p>
            <a:pPr>
              <a:defRPr lang="ar-SA"/>
            </a:pPr>
            <a:r>
              <a:rPr lang="ar-SA"/>
              <a:t>الميزان التجاري مليون ريال </a:t>
            </a:r>
          </a:p>
        </c:rich>
      </c:tx>
    </c:title>
    <c:plotArea>
      <c:layout>
        <c:manualLayout>
          <c:layoutTarget val="inner"/>
          <c:xMode val="edge"/>
          <c:yMode val="edge"/>
          <c:x val="9.8856211694102695E-3"/>
          <c:y val="0.13417870849834038"/>
          <c:w val="0.93891959855178864"/>
          <c:h val="0.84575321197507924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txPr>
              <a:bodyPr/>
              <a:lstStyle/>
              <a:p>
                <a:pPr>
                  <a:defRPr lang="ar-SA" sz="1400"/>
                </a:pPr>
                <a:endParaRPr lang="ar-SA"/>
              </a:p>
            </c:txPr>
            <c:showVal val="1"/>
          </c:dLbls>
          <c:cat>
            <c:numRef>
              <c:f>Sheet1!$C$2:$U$2</c:f>
              <c:numCache>
                <c:formatCode>General</c:formatCod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Sheet1!$C$27:$U$27</c:f>
              <c:numCache>
                <c:formatCode>0</c:formatCode>
                <c:ptCount val="19"/>
                <c:pt idx="0">
                  <c:v>-16396.18</c:v>
                </c:pt>
                <c:pt idx="1">
                  <c:v>-25382.260000000002</c:v>
                </c:pt>
                <c:pt idx="2">
                  <c:v>-26550.58</c:v>
                </c:pt>
                <c:pt idx="3">
                  <c:v>-13854.63</c:v>
                </c:pt>
                <c:pt idx="4">
                  <c:v>10194</c:v>
                </c:pt>
                <c:pt idx="5">
                  <c:v>34098.670000000013</c:v>
                </c:pt>
                <c:pt idx="6">
                  <c:v>63384.859999999986</c:v>
                </c:pt>
                <c:pt idx="7">
                  <c:v>-91029.75</c:v>
                </c:pt>
                <c:pt idx="8">
                  <c:v>67260.590000000026</c:v>
                </c:pt>
                <c:pt idx="9">
                  <c:v>283826</c:v>
                </c:pt>
                <c:pt idx="10">
                  <c:v>153108</c:v>
                </c:pt>
                <c:pt idx="11">
                  <c:v>72920</c:v>
                </c:pt>
                <c:pt idx="12">
                  <c:v>10780</c:v>
                </c:pt>
                <c:pt idx="13">
                  <c:v>17063</c:v>
                </c:pt>
                <c:pt idx="14">
                  <c:v>44667</c:v>
                </c:pt>
                <c:pt idx="15">
                  <c:v>119387</c:v>
                </c:pt>
                <c:pt idx="16">
                  <c:v>-437478</c:v>
                </c:pt>
                <c:pt idx="17">
                  <c:v>-568714</c:v>
                </c:pt>
                <c:pt idx="18">
                  <c:v>-591530</c:v>
                </c:pt>
              </c:numCache>
            </c:numRef>
          </c:val>
        </c:ser>
        <c:marker val="1"/>
        <c:axId val="63837696"/>
        <c:axId val="63839232"/>
      </c:lineChart>
      <c:catAx>
        <c:axId val="6383769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ar-SA" sz="1400"/>
            </a:pPr>
            <a:endParaRPr lang="ar-SA"/>
          </a:p>
        </c:txPr>
        <c:crossAx val="63839232"/>
        <c:crosses val="autoZero"/>
        <c:auto val="1"/>
        <c:lblAlgn val="ctr"/>
        <c:lblOffset val="100"/>
      </c:catAx>
      <c:valAx>
        <c:axId val="63839232"/>
        <c:scaling>
          <c:orientation val="minMax"/>
        </c:scaling>
        <c:axPos val="l"/>
        <c:majorGridlines/>
        <c:numFmt formatCode="0" sourceLinked="1"/>
        <c:tickLblPos val="nextTo"/>
        <c:txPr>
          <a:bodyPr/>
          <a:lstStyle/>
          <a:p>
            <a:pPr>
              <a:defRPr lang="ar-SA"/>
            </a:pPr>
            <a:endParaRPr lang="ar-SA"/>
          </a:p>
        </c:txPr>
        <c:crossAx val="63837696"/>
        <c:crosses val="autoZero"/>
        <c:crossBetween val="between"/>
      </c:valAx>
      <c:spPr>
        <a:gradFill>
          <a:gsLst>
            <a:gs pos="0">
              <a:schemeClr val="tx2">
                <a:lumMod val="40000"/>
                <a:lumOff val="6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title>
      <c:layout>
        <c:manualLayout>
          <c:xMode val="edge"/>
          <c:yMode val="edge"/>
          <c:x val="0.32487330718641289"/>
          <c:y val="2.6470636482939722E-2"/>
        </c:manualLayout>
      </c:layout>
      <c:spPr>
        <a:noFill/>
        <a:ln w="25400">
          <a:noFill/>
        </a:ln>
      </c:spPr>
      <c:txPr>
        <a:bodyPr/>
        <a:lstStyle/>
        <a:p>
          <a:pPr>
            <a:defRPr lang="ar-SA" sz="1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title>
    <c:plotArea>
      <c:layout>
        <c:manualLayout>
          <c:layoutTarget val="inner"/>
          <c:xMode val="edge"/>
          <c:yMode val="edge"/>
          <c:x val="6.4005109318751308E-2"/>
          <c:y val="0.21614610817732352"/>
          <c:w val="0.88403096534314929"/>
          <c:h val="0.70182380908178865"/>
        </c:manualLayout>
      </c:layout>
      <c:barChart>
        <c:barDir val="col"/>
        <c:grouping val="clustered"/>
        <c:ser>
          <c:idx val="0"/>
          <c:order val="0"/>
          <c:tx>
            <c:strRef>
              <c:f>Sheet1!$A$7</c:f>
              <c:strCache>
                <c:ptCount val="1"/>
                <c:pt idx="0">
                  <c:v>الناتج القومي الاجمالي بسعر السوق ( مليون دولار)</c:v>
                </c:pt>
              </c:strCache>
            </c:strRef>
          </c:tx>
          <c:spPr>
            <a:solidFill>
              <a:srgbClr val="800000"/>
            </a:solidFill>
            <a:ln w="25400">
              <a:noFill/>
            </a:ln>
          </c:spPr>
          <c:cat>
            <c:numRef>
              <c:f>Sheet1!$B$2:$U$2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Sheet1!$B$7:$U$7</c:f>
              <c:numCache>
                <c:formatCode>0</c:formatCode>
                <c:ptCount val="20"/>
                <c:pt idx="0">
                  <c:v>8952.7298850574716</c:v>
                </c:pt>
                <c:pt idx="1">
                  <c:v>6540.2350813743215</c:v>
                </c:pt>
                <c:pt idx="2">
                  <c:v>6575.894736842105</c:v>
                </c:pt>
                <c:pt idx="3">
                  <c:v>5921.927162367223</c:v>
                </c:pt>
                <c:pt idx="4">
                  <c:v>5507.1144098479363</c:v>
                </c:pt>
                <c:pt idx="5">
                  <c:v>4941.08</c:v>
                </c:pt>
                <c:pt idx="6">
                  <c:v>5157.8672283329433</c:v>
                </c:pt>
                <c:pt idx="7">
                  <c:v>6197.3004331683169</c:v>
                </c:pt>
                <c:pt idx="8">
                  <c:v>6037.636149543715</c:v>
                </c:pt>
                <c:pt idx="9">
                  <c:v>7053.1749598715887</c:v>
                </c:pt>
                <c:pt idx="10">
                  <c:v>10156.445891998603</c:v>
                </c:pt>
                <c:pt idx="11">
                  <c:v>10612.198485777921</c:v>
                </c:pt>
                <c:pt idx="12">
                  <c:v>11496.218377348738</c:v>
                </c:pt>
                <c:pt idx="13">
                  <c:v>12597.564150914915</c:v>
                </c:pt>
                <c:pt idx="14">
                  <c:v>14341.644231232056</c:v>
                </c:pt>
                <c:pt idx="15">
                  <c:v>17506.019512276671</c:v>
                </c:pt>
                <c:pt idx="16">
                  <c:v>21647.228875919816</c:v>
                </c:pt>
                <c:pt idx="17">
                  <c:v>24581.53561658708</c:v>
                </c:pt>
                <c:pt idx="18">
                  <c:v>29242.481516210304</c:v>
                </c:pt>
                <c:pt idx="19">
                  <c:v>28840.845071374584</c:v>
                </c:pt>
              </c:numCache>
            </c:numRef>
          </c:val>
        </c:ser>
        <c:axId val="52528640"/>
        <c:axId val="52530176"/>
      </c:barChart>
      <c:catAx>
        <c:axId val="525286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SA"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52530176"/>
        <c:crosses val="autoZero"/>
        <c:auto val="1"/>
        <c:lblAlgn val="ctr"/>
        <c:lblOffset val="100"/>
        <c:tickLblSkip val="1"/>
        <c:tickMarkSkip val="1"/>
      </c:catAx>
      <c:valAx>
        <c:axId val="5253017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SA"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52528640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tint val="44314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title>
      <c:layout>
        <c:manualLayout>
          <c:xMode val="edge"/>
          <c:yMode val="edge"/>
          <c:x val="0.38090015533772664"/>
          <c:y val="2.6385197944007011E-2"/>
        </c:manualLayout>
      </c:layout>
      <c:spPr>
        <a:noFill/>
        <a:ln w="25400">
          <a:noFill/>
        </a:ln>
      </c:spPr>
      <c:txPr>
        <a:bodyPr/>
        <a:lstStyle/>
        <a:p>
          <a:pPr>
            <a:defRPr lang="ar-SA" sz="14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title>
    <c:plotArea>
      <c:layout>
        <c:manualLayout>
          <c:layoutTarget val="inner"/>
          <c:xMode val="edge"/>
          <c:yMode val="edge"/>
          <c:x val="8.5034084218620645E-2"/>
          <c:y val="8.7239694264340986E-2"/>
          <c:w val="0.8886061800845857"/>
          <c:h val="0.70442797905982868"/>
        </c:manualLayout>
      </c:layout>
      <c:barChart>
        <c:barDir val="col"/>
        <c:grouping val="clustered"/>
        <c:ser>
          <c:idx val="0"/>
          <c:order val="0"/>
          <c:tx>
            <c:strRef>
              <c:f>Sheet1!$A$8</c:f>
              <c:strCache>
                <c:ptCount val="1"/>
                <c:pt idx="0">
                  <c:v>الدخل القومي المتاح ( مليون ريال )</c:v>
                </c:pt>
              </c:strCache>
            </c:strRef>
          </c:tx>
          <c:spPr>
            <a:solidFill>
              <a:srgbClr val="800000"/>
            </a:solidFill>
            <a:ln w="25400">
              <a:noFill/>
            </a:ln>
          </c:spPr>
          <c:cat>
            <c:numRef>
              <c:f>Sheet1!$B$2:$U$2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Sheet1!$B$8:$U$8</c:f>
              <c:numCache>
                <c:formatCode>General</c:formatCode>
                <c:ptCount val="20"/>
                <c:pt idx="0">
                  <c:v>136246</c:v>
                </c:pt>
                <c:pt idx="1">
                  <c:v>163047</c:v>
                </c:pt>
                <c:pt idx="2">
                  <c:v>208746</c:v>
                </c:pt>
                <c:pt idx="3">
                  <c:v>268022</c:v>
                </c:pt>
                <c:pt idx="4">
                  <c:v>368898</c:v>
                </c:pt>
                <c:pt idx="5">
                  <c:v>594037</c:v>
                </c:pt>
                <c:pt idx="6">
                  <c:v>765069</c:v>
                </c:pt>
                <c:pt idx="7">
                  <c:v>902287</c:v>
                </c:pt>
                <c:pt idx="8">
                  <c:v>922382</c:v>
                </c:pt>
                <c:pt idx="9" formatCode="0">
                  <c:v>1222500</c:v>
                </c:pt>
                <c:pt idx="10" formatCode="0">
                  <c:v>1764684.994112934</c:v>
                </c:pt>
                <c:pt idx="11" formatCode="0">
                  <c:v>1895926.7625658775</c:v>
                </c:pt>
                <c:pt idx="12" formatCode="0">
                  <c:v>2132678.8714299854</c:v>
                </c:pt>
                <c:pt idx="13" formatCode="0">
                  <c:v>2421489.1434853412</c:v>
                </c:pt>
                <c:pt idx="14" formatCode="0">
                  <c:v>2707697.0210470594</c:v>
                </c:pt>
                <c:pt idx="15" formatCode="0">
                  <c:v>3398335.2550400002</c:v>
                </c:pt>
                <c:pt idx="16" formatCode="0">
                  <c:v>4252222.45</c:v>
                </c:pt>
                <c:pt idx="17" formatCode="0">
                  <c:v>4837618.5109199993</c:v>
                </c:pt>
                <c:pt idx="18" formatCode="0">
                  <c:v>5850731.9573084945</c:v>
                </c:pt>
                <c:pt idx="19" formatCode="0">
                  <c:v>5780684.6474783272</c:v>
                </c:pt>
              </c:numCache>
            </c:numRef>
          </c:val>
        </c:ser>
        <c:axId val="52537600"/>
        <c:axId val="52539392"/>
      </c:barChart>
      <c:catAx>
        <c:axId val="525376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ar-SA"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52539392"/>
        <c:crosses val="autoZero"/>
        <c:auto val="1"/>
        <c:lblAlgn val="ctr"/>
        <c:lblOffset val="100"/>
        <c:tickLblSkip val="1"/>
        <c:tickMarkSkip val="1"/>
      </c:catAx>
      <c:valAx>
        <c:axId val="5253939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SA"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52537600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tint val="4117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title>
      <c:layout>
        <c:manualLayout>
          <c:xMode val="edge"/>
          <c:yMode val="edge"/>
          <c:x val="0.39739428959212886"/>
          <c:y val="2.6470636482939722E-2"/>
        </c:manualLayout>
      </c:layout>
      <c:spPr>
        <a:noFill/>
        <a:ln w="25400">
          <a:noFill/>
        </a:ln>
      </c:spPr>
      <c:txPr>
        <a:bodyPr/>
        <a:lstStyle/>
        <a:p>
          <a:pPr>
            <a:defRPr lang="ar-SA" sz="1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title>
    <c:plotArea>
      <c:layout>
        <c:manualLayout>
          <c:layoutTarget val="inner"/>
          <c:xMode val="edge"/>
          <c:yMode val="edge"/>
          <c:x val="6.2737681411449586E-2"/>
          <c:y val="0.22656278808948274"/>
          <c:w val="0.91888523279395462"/>
          <c:h val="0.68880295919158863"/>
        </c:manualLayout>
      </c:layout>
      <c:barChart>
        <c:barDir val="col"/>
        <c:grouping val="clustered"/>
        <c:ser>
          <c:idx val="0"/>
          <c:order val="0"/>
          <c:tx>
            <c:strRef>
              <c:f>Sheet1!$A$9</c:f>
              <c:strCache>
                <c:ptCount val="1"/>
                <c:pt idx="0">
                  <c:v>الدخل القومي ( مليون دولار )</c:v>
                </c:pt>
              </c:strCache>
            </c:strRef>
          </c:tx>
          <c:spPr>
            <a:solidFill>
              <a:srgbClr val="800000"/>
            </a:solidFill>
            <a:ln w="25400">
              <a:noFill/>
            </a:ln>
          </c:spPr>
          <c:cat>
            <c:numRef>
              <c:f>Sheet1!$B$2:$U$2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Sheet1!$B$9:$U$9</c:f>
              <c:numCache>
                <c:formatCode>0</c:formatCode>
                <c:ptCount val="20"/>
                <c:pt idx="0">
                  <c:v>9787.78735632184</c:v>
                </c:pt>
                <c:pt idx="1">
                  <c:v>7371.0216998191681</c:v>
                </c:pt>
                <c:pt idx="2">
                  <c:v>7324.4210526315792</c:v>
                </c:pt>
                <c:pt idx="3">
                  <c:v>6778.5027819929192</c:v>
                </c:pt>
                <c:pt idx="4">
                  <c:v>6678.0955829109334</c:v>
                </c:pt>
                <c:pt idx="5">
                  <c:v>5940.37</c:v>
                </c:pt>
                <c:pt idx="6">
                  <c:v>5968.2424526094082</c:v>
                </c:pt>
                <c:pt idx="7">
                  <c:v>6979.3239480198017</c:v>
                </c:pt>
                <c:pt idx="8">
                  <c:v>6788.2101854577568</c:v>
                </c:pt>
                <c:pt idx="9">
                  <c:v>7849.1171749598716</c:v>
                </c:pt>
                <c:pt idx="10">
                  <c:v>10911.3027521977</c:v>
                </c:pt>
                <c:pt idx="11">
                  <c:v>11239.117686678983</c:v>
                </c:pt>
                <c:pt idx="12">
                  <c:v>12143.712967942065</c:v>
                </c:pt>
                <c:pt idx="13">
                  <c:v>13199.722777243616</c:v>
                </c:pt>
                <c:pt idx="14">
                  <c:v>14653.626047445932</c:v>
                </c:pt>
                <c:pt idx="15">
                  <c:v>17753.292524501099</c:v>
                </c:pt>
                <c:pt idx="16">
                  <c:v>21579.408525754883</c:v>
                </c:pt>
                <c:pt idx="17">
                  <c:v>24315.75024337773</c:v>
                </c:pt>
                <c:pt idx="18">
                  <c:v>29285.87424821551</c:v>
                </c:pt>
                <c:pt idx="19">
                  <c:v>28497.336196590226</c:v>
                </c:pt>
              </c:numCache>
            </c:numRef>
          </c:val>
        </c:ser>
        <c:axId val="52550656"/>
        <c:axId val="59847424"/>
      </c:barChart>
      <c:catAx>
        <c:axId val="525506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SA" sz="1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59847424"/>
        <c:crosses val="autoZero"/>
        <c:auto val="1"/>
        <c:lblAlgn val="ctr"/>
        <c:lblOffset val="100"/>
        <c:tickLblSkip val="1"/>
        <c:tickMarkSkip val="1"/>
      </c:catAx>
      <c:valAx>
        <c:axId val="5984742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SA" sz="1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52550656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tint val="38039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title>
      <c:layout>
        <c:manualLayout>
          <c:xMode val="edge"/>
          <c:yMode val="edge"/>
          <c:x val="0.33227210738351187"/>
          <c:y val="2.8475776465441895E-2"/>
        </c:manualLayout>
      </c:layout>
      <c:spPr>
        <a:noFill/>
        <a:ln w="25400">
          <a:noFill/>
        </a:ln>
      </c:spPr>
      <c:txPr>
        <a:bodyPr/>
        <a:lstStyle/>
        <a:p>
          <a:pPr>
            <a:defRPr lang="ar-SA" sz="1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title>
    <c:plotArea>
      <c:layout>
        <c:manualLayout>
          <c:layoutTarget val="inner"/>
          <c:xMode val="edge"/>
          <c:yMode val="edge"/>
          <c:x val="6.8994917963309033E-2"/>
          <c:y val="0.11458347903376138"/>
          <c:w val="0.91652508306815461"/>
          <c:h val="0.84244898789594957"/>
        </c:manualLayout>
      </c:layout>
      <c:lineChart>
        <c:grouping val="standard"/>
        <c:ser>
          <c:idx val="0"/>
          <c:order val="0"/>
          <c:tx>
            <c:strRef>
              <c:f>Sheet1!$A$11</c:f>
              <c:strCache>
                <c:ptCount val="1"/>
                <c:pt idx="0">
                  <c:v>الادخار المحلي الاجمالي إلى الناتج المحلي (%)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ar-SA" sz="147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ar-SA"/>
              </a:p>
            </c:txPr>
            <c:showVal val="1"/>
          </c:dLbls>
          <c:cat>
            <c:numRef>
              <c:f>Sheet1!$B$2:$U$2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Sheet1!$B$11:$U$11</c:f>
              <c:numCache>
                <c:formatCode>0.0</c:formatCode>
                <c:ptCount val="20"/>
                <c:pt idx="0">
                  <c:v>8.8211401538682086</c:v>
                </c:pt>
                <c:pt idx="1">
                  <c:v>-6.329483993568191</c:v>
                </c:pt>
                <c:pt idx="2">
                  <c:v>0.50097700910489329</c:v>
                </c:pt>
                <c:pt idx="3">
                  <c:v>-7.8132974139734124</c:v>
                </c:pt>
                <c:pt idx="4">
                  <c:v>2.6603262706816784</c:v>
                </c:pt>
                <c:pt idx="5">
                  <c:v>2.1833258168599983</c:v>
                </c:pt>
                <c:pt idx="6">
                  <c:v>14.269063406547867</c:v>
                </c:pt>
                <c:pt idx="7">
                  <c:v>16.310571133391893</c:v>
                </c:pt>
                <c:pt idx="8">
                  <c:v>11.766559272244859</c:v>
                </c:pt>
                <c:pt idx="9">
                  <c:v>21.387046659515651</c:v>
                </c:pt>
                <c:pt idx="10">
                  <c:v>26.695632478135927</c:v>
                </c:pt>
                <c:pt idx="11">
                  <c:v>22.00906750052949</c:v>
                </c:pt>
                <c:pt idx="12">
                  <c:v>20.612437981928451</c:v>
                </c:pt>
                <c:pt idx="13">
                  <c:v>23.14672872964109</c:v>
                </c:pt>
                <c:pt idx="14">
                  <c:v>24.748993818855276</c:v>
                </c:pt>
                <c:pt idx="15">
                  <c:v>31.178675543037066</c:v>
                </c:pt>
                <c:pt idx="16">
                  <c:v>25.281647075582271</c:v>
                </c:pt>
                <c:pt idx="17">
                  <c:v>21.537550827332478</c:v>
                </c:pt>
                <c:pt idx="18">
                  <c:v>22.711314779692298</c:v>
                </c:pt>
                <c:pt idx="19">
                  <c:v>7.3723694658787213</c:v>
                </c:pt>
              </c:numCache>
            </c:numRef>
          </c:val>
        </c:ser>
        <c:dLbls>
          <c:showVal val="1"/>
        </c:dLbls>
        <c:marker val="1"/>
        <c:axId val="59863424"/>
        <c:axId val="59864960"/>
      </c:lineChart>
      <c:catAx>
        <c:axId val="5986342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SA"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59864960"/>
        <c:crosses val="autoZero"/>
        <c:auto val="1"/>
        <c:lblAlgn val="ctr"/>
        <c:lblOffset val="100"/>
        <c:tickLblSkip val="1"/>
        <c:tickMarkSkip val="1"/>
      </c:catAx>
      <c:valAx>
        <c:axId val="5986496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SA"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59863424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tint val="38039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title>
      <c:layout>
        <c:manualLayout>
          <c:xMode val="edge"/>
          <c:yMode val="edge"/>
          <c:x val="0.33422013312974808"/>
          <c:y val="2.652518044619424E-2"/>
        </c:manualLayout>
      </c:layout>
      <c:spPr>
        <a:noFill/>
        <a:ln w="25400">
          <a:noFill/>
        </a:ln>
      </c:spPr>
      <c:txPr>
        <a:bodyPr/>
        <a:lstStyle/>
        <a:p>
          <a:pPr>
            <a:defRPr lang="ar-SA" sz="1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title>
    <c:plotArea>
      <c:layout>
        <c:manualLayout>
          <c:layoutTarget val="inner"/>
          <c:xMode val="edge"/>
          <c:yMode val="edge"/>
          <c:x val="6.2737681411449586E-2"/>
          <c:y val="0.14583351877024175"/>
          <c:w val="0.92522237233046445"/>
          <c:h val="0.8072926931924097"/>
        </c:manualLayout>
      </c:layout>
      <c:lineChart>
        <c:grouping val="standard"/>
        <c:ser>
          <c:idx val="0"/>
          <c:order val="0"/>
          <c:tx>
            <c:strRef>
              <c:f>Sheet1!$A$12</c:f>
              <c:strCache>
                <c:ptCount val="1"/>
                <c:pt idx="0">
                  <c:v>الادخار المحلي الاجمالي إلى الناتج القومي (%)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ar-SA" sz="85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ar-SA"/>
              </a:p>
            </c:txPr>
            <c:showVal val="1"/>
          </c:dLbls>
          <c:cat>
            <c:numRef>
              <c:f>Sheet1!$B$2:$U$2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Sheet1!$B$12:$U$12</c:f>
              <c:numCache>
                <c:formatCode>0.0</c:formatCode>
                <c:ptCount val="20"/>
                <c:pt idx="0">
                  <c:v>8.8876763332316919</c:v>
                </c:pt>
                <c:pt idx="1">
                  <c:v>-6.5846409068915461</c:v>
                </c:pt>
                <c:pt idx="2">
                  <c:v>0.51437200194223454</c:v>
                </c:pt>
                <c:pt idx="3">
                  <c:v>-7.976835658735955</c:v>
                </c:pt>
                <c:pt idx="4">
                  <c:v>2.7161889860065154</c:v>
                </c:pt>
                <c:pt idx="5">
                  <c:v>2.2829017137953644</c:v>
                </c:pt>
                <c:pt idx="6">
                  <c:v>15.830771022418771</c:v>
                </c:pt>
                <c:pt idx="7">
                  <c:v>17.892327259428821</c:v>
                </c:pt>
                <c:pt idx="8">
                  <c:v>12.108572222614987</c:v>
                </c:pt>
                <c:pt idx="9">
                  <c:v>22.832835092650917</c:v>
                </c:pt>
                <c:pt idx="10">
                  <c:v>28.554817039914411</c:v>
                </c:pt>
                <c:pt idx="11">
                  <c:v>23.309481877190645</c:v>
                </c:pt>
                <c:pt idx="12">
                  <c:v>21.959354425142898</c:v>
                </c:pt>
                <c:pt idx="13">
                  <c:v>24.906593649134187</c:v>
                </c:pt>
                <c:pt idx="14">
                  <c:v>26.948634360163314</c:v>
                </c:pt>
                <c:pt idx="15">
                  <c:v>33.928603101654097</c:v>
                </c:pt>
                <c:pt idx="16">
                  <c:v>26.642418745565454</c:v>
                </c:pt>
                <c:pt idx="17">
                  <c:v>22.656453924922847</c:v>
                </c:pt>
                <c:pt idx="18">
                  <c:v>24.114654033633393</c:v>
                </c:pt>
                <c:pt idx="19">
                  <c:v>7.6486361023076768</c:v>
                </c:pt>
              </c:numCache>
            </c:numRef>
          </c:val>
        </c:ser>
        <c:dLbls>
          <c:showVal val="1"/>
        </c:dLbls>
        <c:marker val="1"/>
        <c:axId val="59893248"/>
        <c:axId val="59894784"/>
      </c:lineChart>
      <c:catAx>
        <c:axId val="5989324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SA" sz="1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59894784"/>
        <c:crosses val="autoZero"/>
        <c:auto val="1"/>
        <c:lblAlgn val="ctr"/>
        <c:lblOffset val="100"/>
        <c:tickLblSkip val="1"/>
        <c:tickMarkSkip val="1"/>
      </c:catAx>
      <c:valAx>
        <c:axId val="5989478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SA" sz="1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59893248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tint val="44314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000000000000144" r="0.75000000000000144" t="1" header="0.5" footer="0.5"/>
    <c:pageSetup orientation="landscape" horizontalDpi="0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title>
      <c:tx>
        <c:rich>
          <a:bodyPr/>
          <a:lstStyle/>
          <a:p>
            <a:pPr>
              <a:defRPr lang="ar-SA"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SA"/>
              <a:t>الاستهلاك الكلي النهائي والاستثمار ( مليون ريال )</a:t>
            </a:r>
          </a:p>
        </c:rich>
      </c:tx>
      <c:layout>
        <c:manualLayout>
          <c:xMode val="edge"/>
          <c:yMode val="edge"/>
          <c:x val="0.32924374690854646"/>
          <c:y val="2.638888888888887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71646859083192"/>
          <c:y val="0.10026054415454122"/>
          <c:w val="0.88370118845500845"/>
          <c:h val="0.70442797905982868"/>
        </c:manualLayout>
      </c:layout>
      <c:barChart>
        <c:barDir val="col"/>
        <c:grouping val="clustered"/>
        <c:ser>
          <c:idx val="0"/>
          <c:order val="0"/>
          <c:tx>
            <c:strRef>
              <c:f>Sheet1!$A$13</c:f>
              <c:strCache>
                <c:ptCount val="1"/>
                <c:pt idx="0">
                  <c:v>الاستهلاك الكلي النهائي ( مليون ريال )</c:v>
                </c:pt>
              </c:strCache>
            </c:strRef>
          </c:tx>
          <c:spPr>
            <a:solidFill>
              <a:srgbClr val="800000"/>
            </a:solidFill>
            <a:ln w="25400">
              <a:noFill/>
            </a:ln>
          </c:spPr>
          <c:cat>
            <c:numRef>
              <c:f>Sheet1!$B$2:$U$2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Sheet1!$B$13:$U$13</c:f>
              <c:numCache>
                <c:formatCode>General</c:formatCode>
                <c:ptCount val="20"/>
                <c:pt idx="0">
                  <c:v>114486</c:v>
                </c:pt>
                <c:pt idx="1">
                  <c:v>160028</c:v>
                </c:pt>
                <c:pt idx="2">
                  <c:v>1191460</c:v>
                </c:pt>
                <c:pt idx="3">
                  <c:v>257732</c:v>
                </c:pt>
                <c:pt idx="4">
                  <c:v>302338</c:v>
                </c:pt>
                <c:pt idx="5">
                  <c:v>505363</c:v>
                </c:pt>
                <c:pt idx="6">
                  <c:v>628881</c:v>
                </c:pt>
                <c:pt idx="7">
                  <c:v>735533</c:v>
                </c:pt>
                <c:pt idx="8">
                  <c:v>744902</c:v>
                </c:pt>
                <c:pt idx="9">
                  <c:v>921968</c:v>
                </c:pt>
                <c:pt idx="10">
                  <c:v>1287957</c:v>
                </c:pt>
                <c:pt idx="11">
                  <c:v>1478665</c:v>
                </c:pt>
                <c:pt idx="12">
                  <c:v>1707543</c:v>
                </c:pt>
                <c:pt idx="13">
                  <c:v>1911135</c:v>
                </c:pt>
                <c:pt idx="14">
                  <c:v>2171428</c:v>
                </c:pt>
                <c:pt idx="15">
                  <c:v>2509609</c:v>
                </c:pt>
                <c:pt idx="16" formatCode="0">
                  <c:v>3358724.0460369</c:v>
                </c:pt>
                <c:pt idx="17" formatCode="0">
                  <c:v>4036550.9222234502</c:v>
                </c:pt>
                <c:pt idx="18" formatCode="0">
                  <c:v>4794252.5867264997</c:v>
                </c:pt>
                <c:pt idx="19" formatCode="0">
                  <c:v>5622124.4608886102</c:v>
                </c:pt>
              </c:numCache>
            </c:numRef>
          </c:val>
        </c:ser>
        <c:ser>
          <c:idx val="1"/>
          <c:order val="1"/>
          <c:tx>
            <c:strRef>
              <c:f>Sheet1!$A$14</c:f>
              <c:strCache>
                <c:ptCount val="1"/>
                <c:pt idx="0">
                  <c:v>الاستثمار الاجمالي  ( مليون ريال )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numRef>
              <c:f>Sheet1!$B$2:$U$2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Sheet1!$B$14:$U$14</c:f>
              <c:numCache>
                <c:formatCode>General</c:formatCode>
                <c:ptCount val="20"/>
                <c:pt idx="0">
                  <c:v>18406</c:v>
                </c:pt>
                <c:pt idx="1">
                  <c:v>24334</c:v>
                </c:pt>
                <c:pt idx="2">
                  <c:v>43026</c:v>
                </c:pt>
                <c:pt idx="3">
                  <c:v>48249</c:v>
                </c:pt>
                <c:pt idx="4">
                  <c:v>64390</c:v>
                </c:pt>
                <c:pt idx="5">
                  <c:v>112713</c:v>
                </c:pt>
                <c:pt idx="6">
                  <c:v>170879</c:v>
                </c:pt>
                <c:pt idx="7">
                  <c:v>221215</c:v>
                </c:pt>
                <c:pt idx="8">
                  <c:v>276465</c:v>
                </c:pt>
                <c:pt idx="9">
                  <c:v>278493</c:v>
                </c:pt>
                <c:pt idx="10" formatCode="0">
                  <c:v>356652.99411293393</c:v>
                </c:pt>
                <c:pt idx="11" formatCode="0">
                  <c:v>403564.76256587752</c:v>
                </c:pt>
                <c:pt idx="12" formatCode="0">
                  <c:v>457262.87142998551</c:v>
                </c:pt>
                <c:pt idx="13" formatCode="0">
                  <c:v>608142.1434853411</c:v>
                </c:pt>
                <c:pt idx="14" formatCode="0">
                  <c:v>690480.02104705945</c:v>
                </c:pt>
                <c:pt idx="15" formatCode="0">
                  <c:v>974448.25504000019</c:v>
                </c:pt>
                <c:pt idx="16" formatCode="0">
                  <c:v>1121344.4039631002</c:v>
                </c:pt>
                <c:pt idx="17" formatCode="0">
                  <c:v>1422814.5886965492</c:v>
                </c:pt>
                <c:pt idx="18" formatCode="0">
                  <c:v>1708597.1705819948</c:v>
                </c:pt>
                <c:pt idx="19" formatCode="0">
                  <c:v>1029664.561839724</c:v>
                </c:pt>
              </c:numCache>
            </c:numRef>
          </c:val>
        </c:ser>
        <c:axId val="60648448"/>
        <c:axId val="60658432"/>
      </c:barChart>
      <c:catAx>
        <c:axId val="606484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ar-SA"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60658432"/>
        <c:crosses val="autoZero"/>
        <c:auto val="1"/>
        <c:lblAlgn val="ctr"/>
        <c:lblOffset val="100"/>
        <c:tickLblSkip val="1"/>
        <c:tickMarkSkip val="1"/>
      </c:catAx>
      <c:valAx>
        <c:axId val="6065843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SA"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60648448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tint val="34902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740237691001773"/>
          <c:y val="0.94921998031496058"/>
          <c:w val="0.56621392190152675"/>
          <c:h val="4.687499999999998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ar-SA" sz="14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title>
      <c:tx>
        <c:rich>
          <a:bodyPr/>
          <a:lstStyle/>
          <a:p>
            <a:pPr>
              <a:defRPr lang="ar-SA"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SA"/>
              <a:t>الاستهلاك العام والخاص الى الناتج المحلي (%)</a:t>
            </a:r>
          </a:p>
        </c:rich>
      </c:tx>
      <c:layout>
        <c:manualLayout>
          <c:xMode val="edge"/>
          <c:yMode val="edge"/>
          <c:x val="0.29692484867963043"/>
          <c:y val="2.59917705599300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095248969667594"/>
          <c:y val="0.10156262914356123"/>
          <c:w val="0.84098709292215812"/>
          <c:h val="0.66276125941119102"/>
        </c:manualLayout>
      </c:layout>
      <c:lineChart>
        <c:grouping val="standard"/>
        <c:ser>
          <c:idx val="0"/>
          <c:order val="0"/>
          <c:tx>
            <c:strRef>
              <c:f>Sheet1!$A$15</c:f>
              <c:strCache>
                <c:ptCount val="1"/>
                <c:pt idx="0">
                  <c:v>الاستهلاك العام إلى الناتج المحلي (%)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Sheet1!$B$2:$U$2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Sheet1!$B$15:$U$15</c:f>
              <c:numCache>
                <c:formatCode>General</c:formatCode>
                <c:ptCount val="20"/>
                <c:pt idx="0">
                  <c:v>0</c:v>
                </c:pt>
                <c:pt idx="1">
                  <c:v>19.07</c:v>
                </c:pt>
                <c:pt idx="2">
                  <c:v>19.36</c:v>
                </c:pt>
                <c:pt idx="3">
                  <c:v>19.079999999999998</c:v>
                </c:pt>
                <c:pt idx="4">
                  <c:v>18.79</c:v>
                </c:pt>
                <c:pt idx="5">
                  <c:v>14.48</c:v>
                </c:pt>
                <c:pt idx="6">
                  <c:v>13.23</c:v>
                </c:pt>
                <c:pt idx="7">
                  <c:v>13.14</c:v>
                </c:pt>
                <c:pt idx="8">
                  <c:v>14.66</c:v>
                </c:pt>
                <c:pt idx="9">
                  <c:v>13.8</c:v>
                </c:pt>
                <c:pt idx="10" formatCode="0.0">
                  <c:v>13.012670880540982</c:v>
                </c:pt>
                <c:pt idx="11" formatCode="0.0">
                  <c:v>13.2</c:v>
                </c:pt>
                <c:pt idx="12" formatCode="0.0">
                  <c:v>13.4</c:v>
                </c:pt>
                <c:pt idx="13" formatCode="0.0">
                  <c:v>12.3</c:v>
                </c:pt>
                <c:pt idx="14" formatCode="0.0">
                  <c:v>11.6</c:v>
                </c:pt>
                <c:pt idx="15" formatCode="0.0">
                  <c:v>11.4</c:v>
                </c:pt>
                <c:pt idx="16" formatCode="0.0">
                  <c:v>13</c:v>
                </c:pt>
                <c:pt idx="17" formatCode="0.0">
                  <c:v>14.7</c:v>
                </c:pt>
                <c:pt idx="18" formatCode="0.0">
                  <c:v>13.2</c:v>
                </c:pt>
                <c:pt idx="19" formatCode="0.0">
                  <c:v>14</c:v>
                </c:pt>
              </c:numCache>
            </c:numRef>
          </c:val>
        </c:ser>
        <c:ser>
          <c:idx val="1"/>
          <c:order val="1"/>
          <c:tx>
            <c:strRef>
              <c:f>Sheet1!$A$16</c:f>
              <c:strCache>
                <c:ptCount val="1"/>
                <c:pt idx="0">
                  <c:v>الاستهلاك الخاص إلى الناتج المحلي (%)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Sheet1!$B$2:$U$2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Sheet1!$B$16:$U$16</c:f>
              <c:numCache>
                <c:formatCode>General</c:formatCode>
                <c:ptCount val="20"/>
                <c:pt idx="0">
                  <c:v>73.5</c:v>
                </c:pt>
                <c:pt idx="1">
                  <c:v>87.2</c:v>
                </c:pt>
                <c:pt idx="2">
                  <c:v>80.2</c:v>
                </c:pt>
                <c:pt idx="3">
                  <c:v>88.8</c:v>
                </c:pt>
                <c:pt idx="4">
                  <c:v>78.8</c:v>
                </c:pt>
                <c:pt idx="5">
                  <c:v>83.5</c:v>
                </c:pt>
                <c:pt idx="6">
                  <c:v>72.400000000000006</c:v>
                </c:pt>
                <c:pt idx="7">
                  <c:v>73.8</c:v>
                </c:pt>
                <c:pt idx="8">
                  <c:v>73.5</c:v>
                </c:pt>
                <c:pt idx="9">
                  <c:v>65.3</c:v>
                </c:pt>
                <c:pt idx="10">
                  <c:v>60.3</c:v>
                </c:pt>
                <c:pt idx="11" formatCode="0.0">
                  <c:v>64.8</c:v>
                </c:pt>
                <c:pt idx="12" formatCode="0.0">
                  <c:v>66</c:v>
                </c:pt>
                <c:pt idx="13" formatCode="0.0">
                  <c:v>64.599999999999994</c:v>
                </c:pt>
                <c:pt idx="14" formatCode="0.0">
                  <c:v>63.7</c:v>
                </c:pt>
                <c:pt idx="15" formatCode="0.0">
                  <c:v>57.4</c:v>
                </c:pt>
                <c:pt idx="16" formatCode="0.0">
                  <c:v>61.7</c:v>
                </c:pt>
                <c:pt idx="17" formatCode="0.0">
                  <c:v>63.7</c:v>
                </c:pt>
                <c:pt idx="18" formatCode="0.0">
                  <c:v>64</c:v>
                </c:pt>
                <c:pt idx="19" formatCode="0.0">
                  <c:v>78.599999999999994</c:v>
                </c:pt>
              </c:numCache>
            </c:numRef>
          </c:val>
        </c:ser>
        <c:marker val="1"/>
        <c:axId val="60683008"/>
        <c:axId val="60684928"/>
      </c:lineChart>
      <c:catAx>
        <c:axId val="6068300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ar-SA" sz="2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60684928"/>
        <c:crosses val="autoZero"/>
        <c:auto val="1"/>
        <c:lblAlgn val="ctr"/>
        <c:lblOffset val="100"/>
        <c:tickLblSkip val="1"/>
        <c:tickMarkSkip val="1"/>
      </c:catAx>
      <c:valAx>
        <c:axId val="6068492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SA" sz="2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60683008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tint val="34902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197296766475618"/>
          <c:y val="0.95052206364829395"/>
          <c:w val="0.64285767850447484"/>
          <c:h val="4.16666666666666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ar-SA" sz="13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000000000000144" r="0.750000000000001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42</xdr:row>
      <xdr:rowOff>193476</xdr:rowOff>
    </xdr:from>
    <xdr:to>
      <xdr:col>7</xdr:col>
      <xdr:colOff>937618</xdr:colOff>
      <xdr:row>52</xdr:row>
      <xdr:rowOff>14884</xdr:rowOff>
    </xdr:to>
    <xdr:graphicFrame macro="">
      <xdr:nvGraphicFramePr>
        <xdr:cNvPr id="195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818555</xdr:colOff>
      <xdr:row>39</xdr:row>
      <xdr:rowOff>28576</xdr:rowOff>
    </xdr:from>
    <xdr:to>
      <xdr:col>21</xdr:col>
      <xdr:colOff>3009900</xdr:colOff>
      <xdr:row>51</xdr:row>
      <xdr:rowOff>327423</xdr:rowOff>
    </xdr:to>
    <xdr:graphicFrame macro="">
      <xdr:nvGraphicFramePr>
        <xdr:cNvPr id="196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42862</xdr:colOff>
      <xdr:row>53</xdr:row>
      <xdr:rowOff>123230</xdr:rowOff>
    </xdr:from>
    <xdr:to>
      <xdr:col>21</xdr:col>
      <xdr:colOff>1735931</xdr:colOff>
      <xdr:row>72</xdr:row>
      <xdr:rowOff>199429</xdr:rowOff>
    </xdr:to>
    <xdr:graphicFrame macro="">
      <xdr:nvGraphicFramePr>
        <xdr:cNvPr id="1961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788789</xdr:colOff>
      <xdr:row>52</xdr:row>
      <xdr:rowOff>295275</xdr:rowOff>
    </xdr:from>
    <xdr:to>
      <xdr:col>7</xdr:col>
      <xdr:colOff>57745</xdr:colOff>
      <xdr:row>71</xdr:row>
      <xdr:rowOff>371474</xdr:rowOff>
    </xdr:to>
    <xdr:graphicFrame macro="">
      <xdr:nvGraphicFramePr>
        <xdr:cNvPr id="196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47029</xdr:colOff>
      <xdr:row>73</xdr:row>
      <xdr:rowOff>173831</xdr:rowOff>
    </xdr:from>
    <xdr:to>
      <xdr:col>21</xdr:col>
      <xdr:colOff>2752129</xdr:colOff>
      <xdr:row>85</xdr:row>
      <xdr:rowOff>89297</xdr:rowOff>
    </xdr:to>
    <xdr:graphicFrame macro="">
      <xdr:nvGraphicFramePr>
        <xdr:cNvPr id="196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281583</xdr:colOff>
      <xdr:row>75</xdr:row>
      <xdr:rowOff>363141</xdr:rowOff>
    </xdr:from>
    <xdr:to>
      <xdr:col>6</xdr:col>
      <xdr:colOff>662583</xdr:colOff>
      <xdr:row>89</xdr:row>
      <xdr:rowOff>267890</xdr:rowOff>
    </xdr:to>
    <xdr:graphicFrame macro="">
      <xdr:nvGraphicFramePr>
        <xdr:cNvPr id="196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370880</xdr:colOff>
      <xdr:row>90</xdr:row>
      <xdr:rowOff>233363</xdr:rowOff>
    </xdr:from>
    <xdr:to>
      <xdr:col>21</xdr:col>
      <xdr:colOff>3075980</xdr:colOff>
      <xdr:row>101</xdr:row>
      <xdr:rowOff>208360</xdr:rowOff>
    </xdr:to>
    <xdr:graphicFrame macro="">
      <xdr:nvGraphicFramePr>
        <xdr:cNvPr id="1965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</xdr:colOff>
      <xdr:row>90</xdr:row>
      <xdr:rowOff>181570</xdr:rowOff>
    </xdr:from>
    <xdr:to>
      <xdr:col>6</xdr:col>
      <xdr:colOff>419100</xdr:colOff>
      <xdr:row>102</xdr:row>
      <xdr:rowOff>178594</xdr:rowOff>
    </xdr:to>
    <xdr:graphicFrame macro="">
      <xdr:nvGraphicFramePr>
        <xdr:cNvPr id="196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264915</xdr:colOff>
      <xdr:row>107</xdr:row>
      <xdr:rowOff>170853</xdr:rowOff>
    </xdr:from>
    <xdr:to>
      <xdr:col>6</xdr:col>
      <xdr:colOff>664965</xdr:colOff>
      <xdr:row>118</xdr:row>
      <xdr:rowOff>357187</xdr:rowOff>
    </xdr:to>
    <xdr:graphicFrame macro="">
      <xdr:nvGraphicFramePr>
        <xdr:cNvPr id="196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119656</xdr:colOff>
      <xdr:row>102</xdr:row>
      <xdr:rowOff>80368</xdr:rowOff>
    </xdr:from>
    <xdr:to>
      <xdr:col>21</xdr:col>
      <xdr:colOff>2824756</xdr:colOff>
      <xdr:row>121</xdr:row>
      <xdr:rowOff>156568</xdr:rowOff>
    </xdr:to>
    <xdr:graphicFrame macro="">
      <xdr:nvGraphicFramePr>
        <xdr:cNvPr id="196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177403</xdr:colOff>
      <xdr:row>133</xdr:row>
      <xdr:rowOff>369690</xdr:rowOff>
    </xdr:from>
    <xdr:to>
      <xdr:col>21</xdr:col>
      <xdr:colOff>2882503</xdr:colOff>
      <xdr:row>143</xdr:row>
      <xdr:rowOff>357188</xdr:rowOff>
    </xdr:to>
    <xdr:graphicFrame macro="">
      <xdr:nvGraphicFramePr>
        <xdr:cNvPr id="196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160734</xdr:colOff>
      <xdr:row>130</xdr:row>
      <xdr:rowOff>27384</xdr:rowOff>
    </xdr:from>
    <xdr:to>
      <xdr:col>6</xdr:col>
      <xdr:colOff>579834</xdr:colOff>
      <xdr:row>141</xdr:row>
      <xdr:rowOff>148828</xdr:rowOff>
    </xdr:to>
    <xdr:graphicFrame macro="">
      <xdr:nvGraphicFramePr>
        <xdr:cNvPr id="197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789384</xdr:colOff>
      <xdr:row>144</xdr:row>
      <xdr:rowOff>89893</xdr:rowOff>
    </xdr:from>
    <xdr:to>
      <xdr:col>21</xdr:col>
      <xdr:colOff>3494484</xdr:colOff>
      <xdr:row>154</xdr:row>
      <xdr:rowOff>282774</xdr:rowOff>
    </xdr:to>
    <xdr:graphicFrame macro="">
      <xdr:nvGraphicFramePr>
        <xdr:cNvPr id="1971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71437</xdr:colOff>
      <xdr:row>142</xdr:row>
      <xdr:rowOff>357188</xdr:rowOff>
    </xdr:from>
    <xdr:to>
      <xdr:col>6</xdr:col>
      <xdr:colOff>452437</xdr:colOff>
      <xdr:row>153</xdr:row>
      <xdr:rowOff>342305</xdr:rowOff>
    </xdr:to>
    <xdr:graphicFrame macro="">
      <xdr:nvGraphicFramePr>
        <xdr:cNvPr id="1972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</xdr:col>
      <xdr:colOff>476250</xdr:colOff>
      <xdr:row>155</xdr:row>
      <xdr:rowOff>330992</xdr:rowOff>
    </xdr:from>
    <xdr:to>
      <xdr:col>21</xdr:col>
      <xdr:colOff>3539133</xdr:colOff>
      <xdr:row>175</xdr:row>
      <xdr:rowOff>20239</xdr:rowOff>
    </xdr:to>
    <xdr:graphicFrame macro="">
      <xdr:nvGraphicFramePr>
        <xdr:cNvPr id="1973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</xdr:colOff>
      <xdr:row>155</xdr:row>
      <xdr:rowOff>260153</xdr:rowOff>
    </xdr:from>
    <xdr:to>
      <xdr:col>6</xdr:col>
      <xdr:colOff>342899</xdr:colOff>
      <xdr:row>166</xdr:row>
      <xdr:rowOff>238125</xdr:rowOff>
    </xdr:to>
    <xdr:graphicFrame macro="">
      <xdr:nvGraphicFramePr>
        <xdr:cNvPr id="1974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</xdr:colOff>
      <xdr:row>167</xdr:row>
      <xdr:rowOff>30358</xdr:rowOff>
    </xdr:from>
    <xdr:to>
      <xdr:col>6</xdr:col>
      <xdr:colOff>342900</xdr:colOff>
      <xdr:row>177</xdr:row>
      <xdr:rowOff>59531</xdr:rowOff>
    </xdr:to>
    <xdr:graphicFrame macro="">
      <xdr:nvGraphicFramePr>
        <xdr:cNvPr id="1976" name="Chart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1899641</xdr:colOff>
      <xdr:row>188</xdr:row>
      <xdr:rowOff>214314</xdr:rowOff>
    </xdr:from>
    <xdr:to>
      <xdr:col>9</xdr:col>
      <xdr:colOff>713779</xdr:colOff>
      <xdr:row>198</xdr:row>
      <xdr:rowOff>327422</xdr:rowOff>
    </xdr:to>
    <xdr:graphicFrame macro="">
      <xdr:nvGraphicFramePr>
        <xdr:cNvPr id="1977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</xdr:colOff>
      <xdr:row>178</xdr:row>
      <xdr:rowOff>186332</xdr:rowOff>
    </xdr:from>
    <xdr:to>
      <xdr:col>6</xdr:col>
      <xdr:colOff>304797</xdr:colOff>
      <xdr:row>186</xdr:row>
      <xdr:rowOff>372070</xdr:rowOff>
    </xdr:to>
    <xdr:graphicFrame macro="">
      <xdr:nvGraphicFramePr>
        <xdr:cNvPr id="1978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8</xdr:col>
      <xdr:colOff>328016</xdr:colOff>
      <xdr:row>121</xdr:row>
      <xdr:rowOff>373853</xdr:rowOff>
    </xdr:from>
    <xdr:to>
      <xdr:col>21</xdr:col>
      <xdr:colOff>2021085</xdr:colOff>
      <xdr:row>133</xdr:row>
      <xdr:rowOff>223241</xdr:rowOff>
    </xdr:to>
    <xdr:graphicFrame macro="">
      <xdr:nvGraphicFramePr>
        <xdr:cNvPr id="1979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</xdr:col>
      <xdr:colOff>714918</xdr:colOff>
      <xdr:row>176</xdr:row>
      <xdr:rowOff>127991</xdr:rowOff>
    </xdr:from>
    <xdr:to>
      <xdr:col>20</xdr:col>
      <xdr:colOff>87674</xdr:colOff>
      <xdr:row>185</xdr:row>
      <xdr:rowOff>327422</xdr:rowOff>
    </xdr:to>
    <xdr:graphicFrame macro="">
      <xdr:nvGraphicFramePr>
        <xdr:cNvPr id="24" name="مخطط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5"/>
  <sheetViews>
    <sheetView rightToLeft="1" tabSelected="1" view="pageBreakPreview" zoomScale="40" zoomScaleSheetLayoutView="40" workbookViewId="0">
      <selection sqref="A1:V1"/>
    </sheetView>
  </sheetViews>
  <sheetFormatPr defaultRowHeight="30"/>
  <cols>
    <col min="1" max="1" width="86.28515625" style="1" customWidth="1"/>
    <col min="2" max="3" width="12.140625" style="1" bestFit="1" customWidth="1"/>
    <col min="4" max="4" width="14" style="1" bestFit="1" customWidth="1"/>
    <col min="5" max="5" width="16.85546875" style="1" bestFit="1" customWidth="1"/>
    <col min="6" max="6" width="15.140625" style="1" bestFit="1" customWidth="1"/>
    <col min="7" max="8" width="16.85546875" style="1" bestFit="1" customWidth="1"/>
    <col min="9" max="9" width="15.140625" style="1" bestFit="1" customWidth="1"/>
    <col min="10" max="10" width="16.85546875" style="1" bestFit="1" customWidth="1"/>
    <col min="11" max="11" width="14" style="1" bestFit="1" customWidth="1"/>
    <col min="12" max="13" width="19.5703125" style="1" bestFit="1" customWidth="1"/>
    <col min="14" max="14" width="22.42578125" style="1" bestFit="1" customWidth="1"/>
    <col min="15" max="15" width="23.7109375" style="1" bestFit="1" customWidth="1"/>
    <col min="16" max="16" width="19.140625" style="1" customWidth="1"/>
    <col min="17" max="17" width="20.85546875" style="1" customWidth="1"/>
    <col min="18" max="18" width="19.5703125" style="1" bestFit="1" customWidth="1"/>
    <col min="19" max="19" width="19.140625" style="1" customWidth="1"/>
    <col min="20" max="21" width="22.7109375" style="1" customWidth="1"/>
    <col min="22" max="22" width="73.42578125" style="1" bestFit="1" customWidth="1"/>
    <col min="23" max="16384" width="9.140625" style="1"/>
  </cols>
  <sheetData>
    <row r="1" spans="1:22">
      <c r="A1" s="40" t="s">
        <v>79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>
      <c r="A2" s="2" t="s">
        <v>73</v>
      </c>
      <c r="B2" s="2">
        <v>1990</v>
      </c>
      <c r="C2" s="2">
        <v>1991</v>
      </c>
      <c r="D2" s="2">
        <v>1992</v>
      </c>
      <c r="E2" s="2">
        <v>1993</v>
      </c>
      <c r="F2" s="2">
        <v>1994</v>
      </c>
      <c r="G2" s="2">
        <v>1995</v>
      </c>
      <c r="H2" s="2">
        <v>1996</v>
      </c>
      <c r="I2" s="2">
        <v>1997</v>
      </c>
      <c r="J2" s="2">
        <v>1998</v>
      </c>
      <c r="K2" s="2">
        <v>1999</v>
      </c>
      <c r="L2" s="26">
        <v>2000</v>
      </c>
      <c r="M2" s="2">
        <v>2001</v>
      </c>
      <c r="N2" s="2">
        <v>2002</v>
      </c>
      <c r="O2" s="2">
        <v>2003</v>
      </c>
      <c r="P2" s="2">
        <v>2004</v>
      </c>
      <c r="Q2" s="2">
        <v>2005</v>
      </c>
      <c r="R2" s="2">
        <v>2006</v>
      </c>
      <c r="S2" s="2">
        <v>2007</v>
      </c>
      <c r="T2" s="2">
        <v>2008</v>
      </c>
      <c r="U2" s="2">
        <v>2009</v>
      </c>
      <c r="V2" s="2" t="s">
        <v>40</v>
      </c>
    </row>
    <row r="3" spans="1:22">
      <c r="A3" s="3" t="s">
        <v>8</v>
      </c>
      <c r="B3" s="32">
        <v>125562</v>
      </c>
      <c r="C3" s="32">
        <v>128931</v>
      </c>
      <c r="D3" s="32">
        <v>136190</v>
      </c>
      <c r="E3" s="32">
        <v>145845</v>
      </c>
      <c r="F3" s="32">
        <v>151286</v>
      </c>
      <c r="G3" s="32">
        <v>170231</v>
      </c>
      <c r="H3" s="32">
        <v>182760</v>
      </c>
      <c r="I3" s="32">
        <v>194515</v>
      </c>
      <c r="J3" s="32">
        <v>204791</v>
      </c>
      <c r="K3" s="32">
        <v>211892</v>
      </c>
      <c r="L3" s="33">
        <v>1756998.994112934</v>
      </c>
      <c r="M3" s="33">
        <v>1861246.8135164937</v>
      </c>
      <c r="N3" s="33">
        <v>1955143.7175038268</v>
      </c>
      <c r="O3" s="33">
        <v>2067701.2297604601</v>
      </c>
      <c r="P3" s="33">
        <v>2163550.7740594628</v>
      </c>
      <c r="Q3" s="33">
        <v>2274736.1428294014</v>
      </c>
      <c r="R3" s="33">
        <v>2380298.7953010835</v>
      </c>
      <c r="S3" s="33">
        <v>2491775.3244312815</v>
      </c>
      <c r="T3" s="33">
        <v>2604036.8968579331</v>
      </c>
      <c r="U3" s="33">
        <v>2726528.8580632252</v>
      </c>
      <c r="V3" s="22" t="s">
        <v>41</v>
      </c>
    </row>
    <row r="4" spans="1:22">
      <c r="A4" s="3" t="s">
        <v>9</v>
      </c>
      <c r="B4" s="32">
        <v>125562</v>
      </c>
      <c r="C4" s="32">
        <v>150502</v>
      </c>
      <c r="D4" s="32">
        <v>192424</v>
      </c>
      <c r="E4" s="32">
        <v>239054</v>
      </c>
      <c r="F4" s="32">
        <v>310601</v>
      </c>
      <c r="G4" s="32">
        <v>516643</v>
      </c>
      <c r="H4" s="32">
        <v>733552</v>
      </c>
      <c r="I4" s="32">
        <v>878884</v>
      </c>
      <c r="J4" s="32">
        <v>844240</v>
      </c>
      <c r="K4" s="32">
        <v>1172794</v>
      </c>
      <c r="L4" s="33">
        <v>1756998.994112934</v>
      </c>
      <c r="M4" s="33">
        <v>1895944.7625658775</v>
      </c>
      <c r="N4" s="33">
        <v>2150894.8714299854</v>
      </c>
      <c r="O4" s="33">
        <v>2486732.1434853412</v>
      </c>
      <c r="P4" s="33">
        <v>2885580.0210470594</v>
      </c>
      <c r="Q4" s="33">
        <v>3646557.2550400002</v>
      </c>
      <c r="R4" s="33">
        <v>4495179.45</v>
      </c>
      <c r="S4" s="33">
        <v>5144564.0109199993</v>
      </c>
      <c r="T4" s="33">
        <v>6203045.8573084949</v>
      </c>
      <c r="U4" s="33">
        <v>6069597.6227283347</v>
      </c>
      <c r="V4" s="22" t="s">
        <v>42</v>
      </c>
    </row>
    <row r="5" spans="1:22" ht="30.75" thickBot="1">
      <c r="A5" s="3" t="s">
        <v>11</v>
      </c>
      <c r="B5" s="27">
        <f t="shared" ref="B5:U5" si="0">B4/B21</f>
        <v>9020.2586206896558</v>
      </c>
      <c r="C5" s="27">
        <f t="shared" si="0"/>
        <v>6803.8878842676304</v>
      </c>
      <c r="D5" s="27">
        <f t="shared" si="0"/>
        <v>6751.7192982456145</v>
      </c>
      <c r="E5" s="27">
        <f t="shared" si="0"/>
        <v>6045.8775923115836</v>
      </c>
      <c r="F5" s="27">
        <f t="shared" si="0"/>
        <v>5622.7552498189716</v>
      </c>
      <c r="G5" s="27">
        <f t="shared" si="0"/>
        <v>5166.43</v>
      </c>
      <c r="H5" s="27">
        <f t="shared" si="0"/>
        <v>5722.3808409392313</v>
      </c>
      <c r="I5" s="27">
        <f t="shared" si="0"/>
        <v>6798.2982673267325</v>
      </c>
      <c r="J5" s="32">
        <f t="shared" si="0"/>
        <v>6213.1292316750078</v>
      </c>
      <c r="K5" s="32">
        <f t="shared" si="0"/>
        <v>7529.9775280898875</v>
      </c>
      <c r="L5" s="32">
        <f t="shared" si="0"/>
        <v>10863.779101669041</v>
      </c>
      <c r="M5" s="32">
        <f t="shared" si="0"/>
        <v>11239.224391285064</v>
      </c>
      <c r="N5" s="32">
        <f t="shared" si="0"/>
        <v>12247.436917378347</v>
      </c>
      <c r="O5" s="32">
        <f t="shared" si="0"/>
        <v>13555.367367050103</v>
      </c>
      <c r="P5" s="32">
        <f t="shared" si="0"/>
        <v>15616.300579321676</v>
      </c>
      <c r="Q5" s="32">
        <f t="shared" si="0"/>
        <v>19050.032677045245</v>
      </c>
      <c r="R5" s="32">
        <f t="shared" si="0"/>
        <v>22812.379852829232</v>
      </c>
      <c r="S5" s="32">
        <f t="shared" si="0"/>
        <v>25858.577586931387</v>
      </c>
      <c r="T5" s="32">
        <f t="shared" si="0"/>
        <v>31049.383608511838</v>
      </c>
      <c r="U5" s="32">
        <f t="shared" si="0"/>
        <v>29921.605238986122</v>
      </c>
      <c r="V5" s="22" t="s">
        <v>43</v>
      </c>
    </row>
    <row r="6" spans="1:22" ht="31.5" thickTop="1" thickBot="1">
      <c r="A6" s="6" t="s">
        <v>20</v>
      </c>
      <c r="B6" s="33">
        <v>124622</v>
      </c>
      <c r="C6" s="33">
        <v>144670</v>
      </c>
      <c r="D6" s="33">
        <v>187413</v>
      </c>
      <c r="E6" s="33">
        <v>234153</v>
      </c>
      <c r="F6" s="33">
        <v>304213</v>
      </c>
      <c r="G6" s="33">
        <v>494108</v>
      </c>
      <c r="H6" s="33">
        <v>661187</v>
      </c>
      <c r="I6" s="33">
        <v>801187</v>
      </c>
      <c r="J6" s="33">
        <v>820394</v>
      </c>
      <c r="K6" s="33">
        <v>1098532</v>
      </c>
      <c r="L6" s="38">
        <v>1642601.994112934</v>
      </c>
      <c r="M6" s="38">
        <v>1790171.7625658775</v>
      </c>
      <c r="N6" s="38">
        <v>2018965.8714299854</v>
      </c>
      <c r="O6" s="38">
        <v>2311023.1434853412</v>
      </c>
      <c r="P6" s="38">
        <v>2650049.0210470594</v>
      </c>
      <c r="Q6" s="38">
        <v>3351002.2550400002</v>
      </c>
      <c r="R6" s="38">
        <v>4265586.45</v>
      </c>
      <c r="S6" s="38">
        <v>4890496.5109199993</v>
      </c>
      <c r="T6" s="38">
        <v>5842062.9573084945</v>
      </c>
      <c r="U6" s="38">
        <v>5850365.4227283346</v>
      </c>
      <c r="V6" s="8" t="s">
        <v>44</v>
      </c>
    </row>
    <row r="7" spans="1:22" ht="31.5" thickTop="1" thickBot="1">
      <c r="A7" s="6" t="s">
        <v>19</v>
      </c>
      <c r="B7" s="33">
        <f t="shared" ref="B7:K7" si="1">B6/B21</f>
        <v>8952.7298850574716</v>
      </c>
      <c r="C7" s="33">
        <f t="shared" si="1"/>
        <v>6540.2350813743215</v>
      </c>
      <c r="D7" s="33">
        <f t="shared" si="1"/>
        <v>6575.894736842105</v>
      </c>
      <c r="E7" s="33">
        <f t="shared" si="1"/>
        <v>5921.927162367223</v>
      </c>
      <c r="F7" s="33">
        <f t="shared" si="1"/>
        <v>5507.1144098479363</v>
      </c>
      <c r="G7" s="33">
        <f t="shared" si="1"/>
        <v>4941.08</v>
      </c>
      <c r="H7" s="33">
        <f t="shared" si="1"/>
        <v>5157.8672283329433</v>
      </c>
      <c r="I7" s="33">
        <f t="shared" si="1"/>
        <v>6197.3004331683169</v>
      </c>
      <c r="J7" s="33">
        <f t="shared" si="1"/>
        <v>6037.636149543715</v>
      </c>
      <c r="K7" s="33">
        <f t="shared" si="1"/>
        <v>7053.1749598715887</v>
      </c>
      <c r="L7" s="38">
        <v>10156.445891998603</v>
      </c>
      <c r="M7" s="38">
        <v>10612.198485777921</v>
      </c>
      <c r="N7" s="38">
        <v>11496.218377348738</v>
      </c>
      <c r="O7" s="38">
        <v>12597.564150914915</v>
      </c>
      <c r="P7" s="38">
        <v>14341.644231232056</v>
      </c>
      <c r="Q7" s="38">
        <v>17506.019512276671</v>
      </c>
      <c r="R7" s="38">
        <v>21647.228875919816</v>
      </c>
      <c r="S7" s="38">
        <v>24581.53561658708</v>
      </c>
      <c r="T7" s="38">
        <v>29242.481516210304</v>
      </c>
      <c r="U7" s="38">
        <v>28840.845071374584</v>
      </c>
      <c r="V7" s="8" t="s">
        <v>45</v>
      </c>
    </row>
    <row r="8" spans="1:22" ht="30.75" thickTop="1">
      <c r="A8" s="3" t="s">
        <v>37</v>
      </c>
      <c r="B8" s="9">
        <v>136246</v>
      </c>
      <c r="C8" s="9">
        <v>163047</v>
      </c>
      <c r="D8" s="9">
        <v>208746</v>
      </c>
      <c r="E8" s="9">
        <v>268022</v>
      </c>
      <c r="F8" s="9">
        <v>368898</v>
      </c>
      <c r="G8" s="9">
        <v>594037</v>
      </c>
      <c r="H8" s="9">
        <v>765069</v>
      </c>
      <c r="I8" s="9">
        <v>902287</v>
      </c>
      <c r="J8" s="9">
        <v>922382</v>
      </c>
      <c r="K8" s="33">
        <v>1222500</v>
      </c>
      <c r="L8" s="33">
        <v>1764684.994112934</v>
      </c>
      <c r="M8" s="33">
        <v>1895926.7625658775</v>
      </c>
      <c r="N8" s="33">
        <v>2132678.8714299854</v>
      </c>
      <c r="O8" s="33">
        <v>2421489.1434853412</v>
      </c>
      <c r="P8" s="33">
        <v>2707697.0210470594</v>
      </c>
      <c r="Q8" s="33">
        <v>3398335.2550400002</v>
      </c>
      <c r="R8" s="33">
        <v>4252222.45</v>
      </c>
      <c r="S8" s="33">
        <v>4837618.5109199993</v>
      </c>
      <c r="T8" s="33">
        <v>5850731.9573084945</v>
      </c>
      <c r="U8" s="33">
        <v>5780684.6474783272</v>
      </c>
      <c r="V8" s="22" t="s">
        <v>46</v>
      </c>
    </row>
    <row r="9" spans="1:22">
      <c r="A9" s="3" t="s">
        <v>21</v>
      </c>
      <c r="B9" s="27">
        <f t="shared" ref="B9:U9" si="2">B8/B21</f>
        <v>9787.78735632184</v>
      </c>
      <c r="C9" s="27">
        <f t="shared" si="2"/>
        <v>7371.0216998191681</v>
      </c>
      <c r="D9" s="27">
        <f t="shared" si="2"/>
        <v>7324.4210526315792</v>
      </c>
      <c r="E9" s="27">
        <f t="shared" si="2"/>
        <v>6778.5027819929192</v>
      </c>
      <c r="F9" s="27">
        <f t="shared" si="2"/>
        <v>6678.0955829109334</v>
      </c>
      <c r="G9" s="27">
        <f t="shared" si="2"/>
        <v>5940.37</v>
      </c>
      <c r="H9" s="27">
        <f t="shared" si="2"/>
        <v>5968.2424526094082</v>
      </c>
      <c r="I9" s="27">
        <f t="shared" si="2"/>
        <v>6979.3239480198017</v>
      </c>
      <c r="J9" s="27">
        <f t="shared" si="2"/>
        <v>6788.2101854577568</v>
      </c>
      <c r="K9" s="33">
        <f t="shared" si="2"/>
        <v>7849.1171749598716</v>
      </c>
      <c r="L9" s="33">
        <f t="shared" si="2"/>
        <v>10911.3027521977</v>
      </c>
      <c r="M9" s="33">
        <f t="shared" si="2"/>
        <v>11239.117686678983</v>
      </c>
      <c r="N9" s="33">
        <f t="shared" si="2"/>
        <v>12143.712967942065</v>
      </c>
      <c r="O9" s="33">
        <f t="shared" si="2"/>
        <v>13199.722777243616</v>
      </c>
      <c r="P9" s="33">
        <f t="shared" si="2"/>
        <v>14653.626047445932</v>
      </c>
      <c r="Q9" s="33">
        <f t="shared" si="2"/>
        <v>17753.292524501099</v>
      </c>
      <c r="R9" s="33">
        <f t="shared" si="2"/>
        <v>21579.408525754883</v>
      </c>
      <c r="S9" s="33">
        <f t="shared" si="2"/>
        <v>24315.75024337773</v>
      </c>
      <c r="T9" s="33">
        <f t="shared" si="2"/>
        <v>29285.87424821551</v>
      </c>
      <c r="U9" s="33">
        <f t="shared" si="2"/>
        <v>28497.336196590226</v>
      </c>
      <c r="V9" s="22" t="s">
        <v>47</v>
      </c>
    </row>
    <row r="10" spans="1:22" s="10" customFormat="1">
      <c r="A10" s="3" t="s">
        <v>25</v>
      </c>
      <c r="B10" s="9">
        <v>11076</v>
      </c>
      <c r="C10" s="9">
        <v>-9526</v>
      </c>
      <c r="D10" s="9">
        <v>964</v>
      </c>
      <c r="E10" s="9">
        <v>-18678</v>
      </c>
      <c r="F10" s="9">
        <v>8263</v>
      </c>
      <c r="G10" s="9">
        <v>11280</v>
      </c>
      <c r="H10" s="9">
        <v>104671</v>
      </c>
      <c r="I10" s="9">
        <v>143351</v>
      </c>
      <c r="J10" s="9">
        <v>99338</v>
      </c>
      <c r="K10" s="9">
        <v>250826</v>
      </c>
      <c r="L10" s="33">
        <v>469041.99411293399</v>
      </c>
      <c r="M10" s="33">
        <v>417279.76256587752</v>
      </c>
      <c r="N10" s="33">
        <v>443351.87142998539</v>
      </c>
      <c r="O10" s="33">
        <v>575597.14348534122</v>
      </c>
      <c r="P10" s="33">
        <v>714152.02104705945</v>
      </c>
      <c r="Q10" s="33">
        <v>1136948.2550400002</v>
      </c>
      <c r="R10" s="36">
        <v>1136455.4039631002</v>
      </c>
      <c r="S10" s="36">
        <v>1108013.0886965492</v>
      </c>
      <c r="T10" s="36">
        <v>1408793.2705819951</v>
      </c>
      <c r="U10" s="36">
        <v>447473.16183972452</v>
      </c>
      <c r="V10" s="22" t="s">
        <v>48</v>
      </c>
    </row>
    <row r="11" spans="1:22" s="10" customFormat="1">
      <c r="A11" s="3" t="s">
        <v>0</v>
      </c>
      <c r="B11" s="28">
        <f t="shared" ref="B11:K11" si="3">B10/B4*100</f>
        <v>8.8211401538682086</v>
      </c>
      <c r="C11" s="28">
        <f t="shared" si="3"/>
        <v>-6.329483993568191</v>
      </c>
      <c r="D11" s="28">
        <f t="shared" si="3"/>
        <v>0.50097700910489329</v>
      </c>
      <c r="E11" s="28">
        <f t="shared" si="3"/>
        <v>-7.8132974139734124</v>
      </c>
      <c r="F11" s="28">
        <f t="shared" si="3"/>
        <v>2.6603262706816784</v>
      </c>
      <c r="G11" s="28">
        <f t="shared" si="3"/>
        <v>2.1833258168599983</v>
      </c>
      <c r="H11" s="28">
        <f t="shared" si="3"/>
        <v>14.269063406547867</v>
      </c>
      <c r="I11" s="28">
        <f t="shared" si="3"/>
        <v>16.310571133391893</v>
      </c>
      <c r="J11" s="28">
        <f t="shared" si="3"/>
        <v>11.766559272244859</v>
      </c>
      <c r="K11" s="28">
        <f t="shared" si="3"/>
        <v>21.387046659515651</v>
      </c>
      <c r="L11" s="28">
        <f t="shared" ref="L11:U11" si="4">L10/L4*100</f>
        <v>26.695632478135927</v>
      </c>
      <c r="M11" s="28">
        <f t="shared" si="4"/>
        <v>22.00906750052949</v>
      </c>
      <c r="N11" s="28">
        <f t="shared" si="4"/>
        <v>20.612437981928451</v>
      </c>
      <c r="O11" s="28">
        <f t="shared" si="4"/>
        <v>23.14672872964109</v>
      </c>
      <c r="P11" s="28">
        <f t="shared" si="4"/>
        <v>24.748993818855276</v>
      </c>
      <c r="Q11" s="28">
        <f t="shared" si="4"/>
        <v>31.178675543037066</v>
      </c>
      <c r="R11" s="28">
        <f t="shared" si="4"/>
        <v>25.281647075582271</v>
      </c>
      <c r="S11" s="28">
        <f t="shared" si="4"/>
        <v>21.537550827332478</v>
      </c>
      <c r="T11" s="28">
        <f t="shared" si="4"/>
        <v>22.711314779692298</v>
      </c>
      <c r="U11" s="28">
        <f t="shared" si="4"/>
        <v>7.3723694658787213</v>
      </c>
      <c r="V11" s="22" t="s">
        <v>49</v>
      </c>
    </row>
    <row r="12" spans="1:22" s="10" customFormat="1">
      <c r="A12" s="3" t="s">
        <v>22</v>
      </c>
      <c r="B12" s="28">
        <f t="shared" ref="B12:U12" si="5">B10/B6*100</f>
        <v>8.8876763332316919</v>
      </c>
      <c r="C12" s="28">
        <f t="shared" si="5"/>
        <v>-6.5846409068915461</v>
      </c>
      <c r="D12" s="28">
        <f t="shared" si="5"/>
        <v>0.51437200194223454</v>
      </c>
      <c r="E12" s="28">
        <f t="shared" si="5"/>
        <v>-7.976835658735955</v>
      </c>
      <c r="F12" s="28">
        <f t="shared" si="5"/>
        <v>2.7161889860065154</v>
      </c>
      <c r="G12" s="28">
        <f t="shared" si="5"/>
        <v>2.2829017137953644</v>
      </c>
      <c r="H12" s="28">
        <f t="shared" si="5"/>
        <v>15.830771022418771</v>
      </c>
      <c r="I12" s="28">
        <f t="shared" si="5"/>
        <v>17.892327259428821</v>
      </c>
      <c r="J12" s="28">
        <f t="shared" si="5"/>
        <v>12.108572222614987</v>
      </c>
      <c r="K12" s="28">
        <f t="shared" si="5"/>
        <v>22.832835092650917</v>
      </c>
      <c r="L12" s="28">
        <f t="shared" si="5"/>
        <v>28.554817039914411</v>
      </c>
      <c r="M12" s="28">
        <f t="shared" si="5"/>
        <v>23.309481877190645</v>
      </c>
      <c r="N12" s="28">
        <f t="shared" si="5"/>
        <v>21.959354425142898</v>
      </c>
      <c r="O12" s="28">
        <f t="shared" si="5"/>
        <v>24.906593649134187</v>
      </c>
      <c r="P12" s="28">
        <f t="shared" si="5"/>
        <v>26.948634360163314</v>
      </c>
      <c r="Q12" s="28">
        <f t="shared" si="5"/>
        <v>33.928603101654097</v>
      </c>
      <c r="R12" s="28">
        <f t="shared" si="5"/>
        <v>26.642418745565454</v>
      </c>
      <c r="S12" s="28">
        <f t="shared" si="5"/>
        <v>22.656453924922847</v>
      </c>
      <c r="T12" s="28">
        <f t="shared" si="5"/>
        <v>24.114654033633393</v>
      </c>
      <c r="U12" s="28">
        <f t="shared" si="5"/>
        <v>7.6486361023076768</v>
      </c>
      <c r="V12" s="22" t="s">
        <v>50</v>
      </c>
    </row>
    <row r="13" spans="1:22" s="10" customFormat="1">
      <c r="A13" s="6" t="s">
        <v>23</v>
      </c>
      <c r="B13" s="7">
        <v>114486</v>
      </c>
      <c r="C13" s="7">
        <v>160028</v>
      </c>
      <c r="D13" s="7">
        <v>1191460</v>
      </c>
      <c r="E13" s="7">
        <v>257732</v>
      </c>
      <c r="F13" s="7">
        <v>302338</v>
      </c>
      <c r="G13" s="7">
        <v>505363</v>
      </c>
      <c r="H13" s="7">
        <v>628881</v>
      </c>
      <c r="I13" s="7">
        <v>735533</v>
      </c>
      <c r="J13" s="7">
        <v>744902</v>
      </c>
      <c r="K13" s="7">
        <v>921968</v>
      </c>
      <c r="L13" s="7">
        <v>1287957</v>
      </c>
      <c r="M13" s="7">
        <v>1478665</v>
      </c>
      <c r="N13" s="7">
        <v>1707543</v>
      </c>
      <c r="O13" s="7">
        <v>1911135</v>
      </c>
      <c r="P13" s="7">
        <v>2171428</v>
      </c>
      <c r="Q13" s="7">
        <v>2509609</v>
      </c>
      <c r="R13" s="8">
        <v>3358724.0460369</v>
      </c>
      <c r="S13" s="8">
        <v>4036550.9222234502</v>
      </c>
      <c r="T13" s="8">
        <v>4794252.5867264997</v>
      </c>
      <c r="U13" s="8">
        <v>5622124.4608886102</v>
      </c>
      <c r="V13" s="8" t="s">
        <v>51</v>
      </c>
    </row>
    <row r="14" spans="1:22">
      <c r="A14" s="6" t="s">
        <v>24</v>
      </c>
      <c r="B14" s="7">
        <v>18406</v>
      </c>
      <c r="C14" s="7">
        <v>24334</v>
      </c>
      <c r="D14" s="7">
        <v>43026</v>
      </c>
      <c r="E14" s="7">
        <v>48249</v>
      </c>
      <c r="F14" s="7">
        <v>64390</v>
      </c>
      <c r="G14" s="7">
        <v>112713</v>
      </c>
      <c r="H14" s="7">
        <v>170879</v>
      </c>
      <c r="I14" s="7">
        <v>221215</v>
      </c>
      <c r="J14" s="7">
        <v>276465</v>
      </c>
      <c r="K14" s="7">
        <v>278493</v>
      </c>
      <c r="L14" s="8">
        <v>356652.99411293393</v>
      </c>
      <c r="M14" s="8">
        <v>403564.76256587752</v>
      </c>
      <c r="N14" s="8">
        <v>457262.87142998551</v>
      </c>
      <c r="O14" s="8">
        <v>608142.1434853411</v>
      </c>
      <c r="P14" s="8">
        <v>690480.02104705945</v>
      </c>
      <c r="Q14" s="8">
        <v>974448.25504000019</v>
      </c>
      <c r="R14" s="8">
        <v>1121344.4039631002</v>
      </c>
      <c r="S14" s="8">
        <v>1422814.5886965492</v>
      </c>
      <c r="T14" s="8">
        <v>1708597.1705819948</v>
      </c>
      <c r="U14" s="8">
        <v>1029664.561839724</v>
      </c>
      <c r="V14" s="8" t="s">
        <v>52</v>
      </c>
    </row>
    <row r="15" spans="1:22">
      <c r="A15" s="3" t="s">
        <v>1</v>
      </c>
      <c r="B15" s="4" t="s">
        <v>6</v>
      </c>
      <c r="C15" s="4">
        <v>19.07</v>
      </c>
      <c r="D15" s="4">
        <v>19.36</v>
      </c>
      <c r="E15" s="4">
        <v>19.079999999999998</v>
      </c>
      <c r="F15" s="4">
        <v>18.79</v>
      </c>
      <c r="G15" s="4">
        <v>14.48</v>
      </c>
      <c r="H15" s="4">
        <v>13.23</v>
      </c>
      <c r="I15" s="4">
        <v>13.14</v>
      </c>
      <c r="J15" s="4">
        <v>14.66</v>
      </c>
      <c r="K15" s="4">
        <v>13.8</v>
      </c>
      <c r="L15" s="37">
        <v>13.012670880540982</v>
      </c>
      <c r="M15" s="28">
        <v>13.2</v>
      </c>
      <c r="N15" s="28">
        <v>13.4</v>
      </c>
      <c r="O15" s="28">
        <v>12.3</v>
      </c>
      <c r="P15" s="28">
        <v>11.6</v>
      </c>
      <c r="Q15" s="28">
        <v>11.4</v>
      </c>
      <c r="R15" s="34">
        <v>13</v>
      </c>
      <c r="S15" s="34">
        <v>14.7</v>
      </c>
      <c r="T15" s="34">
        <v>13.2</v>
      </c>
      <c r="U15" s="34">
        <v>14</v>
      </c>
      <c r="V15" s="22" t="s">
        <v>53</v>
      </c>
    </row>
    <row r="16" spans="1:22">
      <c r="A16" s="3" t="s">
        <v>2</v>
      </c>
      <c r="B16" s="4">
        <v>73.5</v>
      </c>
      <c r="C16" s="4">
        <v>87.2</v>
      </c>
      <c r="D16" s="4">
        <v>80.2</v>
      </c>
      <c r="E16" s="4">
        <v>88.8</v>
      </c>
      <c r="F16" s="4">
        <v>78.8</v>
      </c>
      <c r="G16" s="4">
        <v>83.5</v>
      </c>
      <c r="H16" s="4">
        <v>72.400000000000006</v>
      </c>
      <c r="I16" s="4">
        <v>73.8</v>
      </c>
      <c r="J16" s="4">
        <v>73.5</v>
      </c>
      <c r="K16" s="4">
        <v>65.3</v>
      </c>
      <c r="L16" s="30">
        <v>60.3</v>
      </c>
      <c r="M16" s="28">
        <v>64.8</v>
      </c>
      <c r="N16" s="28">
        <v>66</v>
      </c>
      <c r="O16" s="28">
        <v>64.599999999999994</v>
      </c>
      <c r="P16" s="28">
        <v>63.7</v>
      </c>
      <c r="Q16" s="28">
        <v>57.4</v>
      </c>
      <c r="R16" s="34">
        <v>61.7</v>
      </c>
      <c r="S16" s="34">
        <v>63.7</v>
      </c>
      <c r="T16" s="34">
        <v>64</v>
      </c>
      <c r="U16" s="34">
        <v>78.599999999999994</v>
      </c>
      <c r="V16" s="34">
        <v>53.661412677125895</v>
      </c>
    </row>
    <row r="17" spans="1:22">
      <c r="A17" s="3" t="s">
        <v>26</v>
      </c>
      <c r="B17" s="9">
        <v>696</v>
      </c>
      <c r="C17" s="9">
        <v>490</v>
      </c>
      <c r="D17" s="9">
        <v>476</v>
      </c>
      <c r="E17" s="9">
        <v>413</v>
      </c>
      <c r="F17" s="9">
        <v>370</v>
      </c>
      <c r="G17" s="9">
        <v>320</v>
      </c>
      <c r="H17" s="9">
        <v>323</v>
      </c>
      <c r="I17" s="9">
        <v>375</v>
      </c>
      <c r="J17" s="9">
        <v>353</v>
      </c>
      <c r="K17" s="9">
        <v>398</v>
      </c>
      <c r="L17" s="36">
        <v>581.66461783395005</v>
      </c>
      <c r="M17" s="36">
        <v>589.79594763396437</v>
      </c>
      <c r="N17" s="36">
        <v>620.07650363261803</v>
      </c>
      <c r="O17" s="36">
        <v>659.42023403030339</v>
      </c>
      <c r="P17" s="36">
        <v>728.5569840605566</v>
      </c>
      <c r="Q17" s="36">
        <v>863.08827650133958</v>
      </c>
      <c r="R17" s="36">
        <v>1035.7030226266597</v>
      </c>
      <c r="S17" s="36">
        <v>1141.2570507724165</v>
      </c>
      <c r="T17" s="36">
        <v>1317.3475770884902</v>
      </c>
      <c r="U17" s="36">
        <v>1261.4118595209131</v>
      </c>
      <c r="V17" s="22" t="s">
        <v>54</v>
      </c>
    </row>
    <row r="18" spans="1:22">
      <c r="A18" s="3" t="s">
        <v>36</v>
      </c>
      <c r="B18" s="9">
        <v>9691</v>
      </c>
      <c r="C18" s="9">
        <v>10847</v>
      </c>
      <c r="D18" s="9">
        <v>13552</v>
      </c>
      <c r="E18" s="9">
        <v>16328</v>
      </c>
      <c r="F18" s="9">
        <v>20457</v>
      </c>
      <c r="G18" s="9">
        <v>32041</v>
      </c>
      <c r="H18" s="9">
        <v>41425</v>
      </c>
      <c r="I18" s="9">
        <v>48498</v>
      </c>
      <c r="J18" s="9">
        <v>48004</v>
      </c>
      <c r="K18" s="9">
        <v>62064</v>
      </c>
      <c r="L18" s="36">
        <v>94072.618642284753</v>
      </c>
      <c r="M18" s="36">
        <v>99492.678406373452</v>
      </c>
      <c r="N18" s="36">
        <v>108897.83556796037</v>
      </c>
      <c r="O18" s="36">
        <v>120970.64193285916</v>
      </c>
      <c r="P18" s="36">
        <v>134622.75951470964</v>
      </c>
      <c r="Q18" s="36">
        <v>165212.35788788641</v>
      </c>
      <c r="R18" s="36">
        <v>204085.28060858333</v>
      </c>
      <c r="S18" s="36">
        <v>227053.09025117225</v>
      </c>
      <c r="T18" s="36">
        <v>263179.69895073853</v>
      </c>
      <c r="U18" s="36">
        <v>255877.39570381722</v>
      </c>
      <c r="V18" s="22" t="s">
        <v>55</v>
      </c>
    </row>
    <row r="19" spans="1:22">
      <c r="A19" s="3" t="s">
        <v>7</v>
      </c>
      <c r="B19" s="29">
        <f t="shared" ref="B19:U19" si="6">B5/B30</f>
        <v>701.41979943154399</v>
      </c>
      <c r="C19" s="29">
        <f t="shared" si="6"/>
        <v>510.15129971265134</v>
      </c>
      <c r="D19" s="29">
        <f t="shared" si="6"/>
        <v>488.22903306425729</v>
      </c>
      <c r="E19" s="29">
        <f t="shared" si="6"/>
        <v>421.57991718231534</v>
      </c>
      <c r="F19" s="29">
        <f t="shared" si="6"/>
        <v>378.10202742377589</v>
      </c>
      <c r="G19" s="29">
        <f t="shared" si="6"/>
        <v>335.02561442189227</v>
      </c>
      <c r="H19" s="29">
        <f t="shared" si="6"/>
        <v>358.52270164395912</v>
      </c>
      <c r="I19" s="29">
        <f t="shared" si="6"/>
        <v>411.51926557667872</v>
      </c>
      <c r="J19" s="29">
        <f t="shared" si="6"/>
        <v>363.55349512434219</v>
      </c>
      <c r="K19" s="29">
        <f t="shared" si="6"/>
        <v>425.42245921411796</v>
      </c>
      <c r="L19" s="29">
        <f t="shared" si="6"/>
        <v>633.01358243031359</v>
      </c>
      <c r="M19" s="29">
        <f t="shared" si="6"/>
        <v>633.44554986671164</v>
      </c>
      <c r="N19" s="29">
        <f t="shared" si="6"/>
        <v>669.84450434141036</v>
      </c>
      <c r="O19" s="29">
        <f t="shared" si="6"/>
        <v>719.46114150257961</v>
      </c>
      <c r="P19" s="29">
        <f t="shared" si="6"/>
        <v>804.38346447520735</v>
      </c>
      <c r="Q19" s="29">
        <f t="shared" si="6"/>
        <v>952.31117161793861</v>
      </c>
      <c r="R19" s="29">
        <f t="shared" si="6"/>
        <v>1106.6449914053183</v>
      </c>
      <c r="S19" s="29">
        <f t="shared" si="6"/>
        <v>1202.7245389270413</v>
      </c>
      <c r="T19" s="29">
        <f t="shared" si="6"/>
        <v>1398.620883266299</v>
      </c>
      <c r="U19" s="29">
        <f t="shared" si="6"/>
        <v>1306.6203161129311</v>
      </c>
      <c r="V19" s="22" t="s">
        <v>56</v>
      </c>
    </row>
    <row r="20" spans="1:22">
      <c r="A20" s="3" t="s">
        <v>3</v>
      </c>
      <c r="B20" s="4" t="s">
        <v>6</v>
      </c>
      <c r="C20" s="4">
        <v>9.41</v>
      </c>
      <c r="D20" s="4">
        <v>22.48</v>
      </c>
      <c r="E20" s="4">
        <v>30.68</v>
      </c>
      <c r="F20" s="4">
        <v>31.63</v>
      </c>
      <c r="G20" s="4">
        <v>48.51</v>
      </c>
      <c r="H20" s="4">
        <v>8.57</v>
      </c>
      <c r="I20" s="4">
        <v>10.7</v>
      </c>
      <c r="J20" s="4">
        <v>11.72</v>
      </c>
      <c r="K20" s="4">
        <v>13.78</v>
      </c>
      <c r="L20" s="30">
        <v>25.1</v>
      </c>
      <c r="M20" s="22">
        <v>18.66</v>
      </c>
      <c r="N20" s="22">
        <v>18.05</v>
      </c>
      <c r="O20" s="22">
        <v>19.97</v>
      </c>
      <c r="P20" s="22">
        <v>15.04</v>
      </c>
      <c r="Q20" s="22">
        <v>14.42</v>
      </c>
      <c r="R20" s="22">
        <v>28.8</v>
      </c>
      <c r="S20" s="22">
        <v>17.399999999999999</v>
      </c>
      <c r="T20" s="22">
        <v>13.6</v>
      </c>
      <c r="U20" s="22">
        <v>10.5</v>
      </c>
      <c r="V20" s="22" t="s">
        <v>57</v>
      </c>
    </row>
    <row r="21" spans="1:22">
      <c r="A21" s="3" t="s">
        <v>4</v>
      </c>
      <c r="B21" s="4">
        <v>13.92</v>
      </c>
      <c r="C21" s="4">
        <v>22.12</v>
      </c>
      <c r="D21" s="4">
        <v>28.5</v>
      </c>
      <c r="E21" s="4">
        <v>39.54</v>
      </c>
      <c r="F21" s="4">
        <v>55.24</v>
      </c>
      <c r="G21" s="4">
        <v>100</v>
      </c>
      <c r="H21" s="4">
        <v>128.19</v>
      </c>
      <c r="I21" s="4">
        <v>129.28</v>
      </c>
      <c r="J21" s="4">
        <v>135.88</v>
      </c>
      <c r="K21" s="4">
        <v>155.75</v>
      </c>
      <c r="L21" s="29">
        <v>161.72999999999999</v>
      </c>
      <c r="M21" s="22">
        <v>168.69</v>
      </c>
      <c r="N21" s="22">
        <v>175.62</v>
      </c>
      <c r="O21" s="22">
        <v>183.45</v>
      </c>
      <c r="P21" s="22">
        <v>184.78</v>
      </c>
      <c r="Q21" s="22">
        <v>191.42</v>
      </c>
      <c r="R21" s="22">
        <v>197.05</v>
      </c>
      <c r="S21" s="22">
        <v>198.95</v>
      </c>
      <c r="T21" s="22">
        <v>199.78</v>
      </c>
      <c r="U21" s="22">
        <v>202.85</v>
      </c>
      <c r="V21" s="22" t="s">
        <v>58</v>
      </c>
    </row>
    <row r="22" spans="1:22">
      <c r="A22" s="3" t="s">
        <v>39</v>
      </c>
      <c r="B22" s="9" t="s">
        <v>6</v>
      </c>
      <c r="C22" s="9">
        <v>37999</v>
      </c>
      <c r="D22" s="9">
        <v>34170</v>
      </c>
      <c r="E22" s="9">
        <v>38124</v>
      </c>
      <c r="F22" s="9">
        <v>42857</v>
      </c>
      <c r="G22" s="9">
        <v>93314</v>
      </c>
      <c r="H22" s="9">
        <v>232225</v>
      </c>
      <c r="I22" s="9">
        <v>299752</v>
      </c>
      <c r="J22" s="9">
        <v>244570</v>
      </c>
      <c r="K22" s="4">
        <v>360791</v>
      </c>
      <c r="L22" s="29">
        <v>599902</v>
      </c>
      <c r="M22" s="22">
        <v>562079</v>
      </c>
      <c r="N22" s="22">
        <v>572712</v>
      </c>
      <c r="O22" s="22">
        <v>680827</v>
      </c>
      <c r="P22" s="22">
        <v>828354</v>
      </c>
      <c r="Q22" s="22">
        <v>1145185</v>
      </c>
      <c r="R22" s="22">
        <v>1484581</v>
      </c>
      <c r="S22" s="22">
        <v>1460500</v>
      </c>
      <c r="T22" s="22">
        <v>2027789</v>
      </c>
      <c r="U22" s="22">
        <v>1348153</v>
      </c>
      <c r="V22" s="22" t="s">
        <v>59</v>
      </c>
    </row>
    <row r="23" spans="1:22">
      <c r="A23" s="3" t="s">
        <v>15</v>
      </c>
      <c r="B23" s="9" t="s">
        <v>6</v>
      </c>
      <c r="C23" s="9">
        <v>44070</v>
      </c>
      <c r="D23" s="9">
        <v>57043</v>
      </c>
      <c r="E23" s="9">
        <v>68984</v>
      </c>
      <c r="F23" s="9">
        <v>87128</v>
      </c>
      <c r="G23" s="9">
        <v>119880</v>
      </c>
      <c r="H23" s="9">
        <v>232755</v>
      </c>
      <c r="I23" s="9">
        <v>307568</v>
      </c>
      <c r="J23" s="9">
        <v>301431</v>
      </c>
      <c r="K23" s="4">
        <v>342933</v>
      </c>
      <c r="L23" s="29">
        <v>502440</v>
      </c>
      <c r="M23" s="22">
        <v>522367</v>
      </c>
      <c r="N23" s="22">
        <v>591451</v>
      </c>
      <c r="O23" s="22">
        <v>769888</v>
      </c>
      <c r="P23" s="22">
        <v>881853</v>
      </c>
      <c r="Q23" s="22">
        <v>1184328</v>
      </c>
      <c r="R23" s="22">
        <v>1420642</v>
      </c>
      <c r="S23" s="22">
        <v>1754782</v>
      </c>
      <c r="T23" s="22">
        <v>2248166</v>
      </c>
      <c r="U23" s="22">
        <v>1872224</v>
      </c>
      <c r="V23" s="22" t="s">
        <v>60</v>
      </c>
    </row>
    <row r="24" spans="1:22">
      <c r="A24" s="3" t="s">
        <v>14</v>
      </c>
      <c r="B24" s="4" t="s">
        <v>6</v>
      </c>
      <c r="C24" s="4">
        <v>-6071</v>
      </c>
      <c r="D24" s="4">
        <v>-22873</v>
      </c>
      <c r="E24" s="4">
        <v>-30860</v>
      </c>
      <c r="F24" s="24">
        <f t="shared" ref="F24:N24" si="7">F22-F23</f>
        <v>-44271</v>
      </c>
      <c r="G24" s="24">
        <f t="shared" si="7"/>
        <v>-26566</v>
      </c>
      <c r="H24" s="24">
        <f t="shared" si="7"/>
        <v>-530</v>
      </c>
      <c r="I24" s="24">
        <f t="shared" si="7"/>
        <v>-7816</v>
      </c>
      <c r="J24" s="24">
        <f t="shared" si="7"/>
        <v>-56861</v>
      </c>
      <c r="K24" s="24">
        <f t="shared" si="7"/>
        <v>17858</v>
      </c>
      <c r="L24" s="24">
        <f t="shared" si="7"/>
        <v>97462</v>
      </c>
      <c r="M24" s="24">
        <f t="shared" si="7"/>
        <v>39712</v>
      </c>
      <c r="N24" s="24">
        <f t="shared" si="7"/>
        <v>-18739</v>
      </c>
      <c r="O24" s="24">
        <f t="shared" ref="O24:U24" si="8">O22-O23</f>
        <v>-89061</v>
      </c>
      <c r="P24" s="24">
        <f t="shared" si="8"/>
        <v>-53499</v>
      </c>
      <c r="Q24" s="24">
        <f t="shared" si="8"/>
        <v>-39143</v>
      </c>
      <c r="R24" s="24">
        <f t="shared" si="8"/>
        <v>63939</v>
      </c>
      <c r="S24" s="24">
        <f t="shared" si="8"/>
        <v>-294282</v>
      </c>
      <c r="T24" s="24">
        <f t="shared" si="8"/>
        <v>-220377</v>
      </c>
      <c r="U24" s="24">
        <f t="shared" si="8"/>
        <v>-524071</v>
      </c>
      <c r="V24" s="22" t="s">
        <v>61</v>
      </c>
    </row>
    <row r="25" spans="1:22">
      <c r="A25" s="6" t="s">
        <v>17</v>
      </c>
      <c r="B25" s="7" t="s">
        <v>6</v>
      </c>
      <c r="C25" s="8">
        <v>7918.15</v>
      </c>
      <c r="D25" s="11">
        <v>5693.35</v>
      </c>
      <c r="E25" s="11">
        <v>7332.65</v>
      </c>
      <c r="F25" s="8">
        <v>11215.6</v>
      </c>
      <c r="G25" s="8">
        <v>74785</v>
      </c>
      <c r="H25" s="8">
        <v>225961</v>
      </c>
      <c r="I25" s="8">
        <v>323716</v>
      </c>
      <c r="J25" s="8">
        <v>203480</v>
      </c>
      <c r="K25" s="8">
        <v>380010</v>
      </c>
      <c r="L25" s="31">
        <v>659609</v>
      </c>
      <c r="M25" s="31">
        <v>569007</v>
      </c>
      <c r="N25" s="31">
        <v>585946</v>
      </c>
      <c r="O25" s="31">
        <v>684908</v>
      </c>
      <c r="P25" s="31">
        <v>753596</v>
      </c>
      <c r="Q25" s="31">
        <v>1074549</v>
      </c>
      <c r="R25" s="8">
        <v>1316198</v>
      </c>
      <c r="S25" s="8">
        <v>1256417</v>
      </c>
      <c r="T25" s="8">
        <v>1519162</v>
      </c>
      <c r="U25" s="8">
        <v>1270134</v>
      </c>
      <c r="V25" s="8" t="s">
        <v>62</v>
      </c>
    </row>
    <row r="26" spans="1:22" s="10" customFormat="1">
      <c r="A26" s="6" t="s">
        <v>18</v>
      </c>
      <c r="B26" s="7" t="s">
        <v>6</v>
      </c>
      <c r="C26" s="8">
        <v>24314.33</v>
      </c>
      <c r="D26" s="11">
        <v>31075.61</v>
      </c>
      <c r="E26" s="11">
        <v>33883.230000000003</v>
      </c>
      <c r="F26" s="8">
        <v>25070.23</v>
      </c>
      <c r="G26" s="8">
        <v>64591</v>
      </c>
      <c r="H26" s="8">
        <v>191862.33</v>
      </c>
      <c r="I26" s="8">
        <v>260331.14</v>
      </c>
      <c r="J26" s="8">
        <v>294509.75</v>
      </c>
      <c r="K26" s="8">
        <v>312749.40999999997</v>
      </c>
      <c r="L26" s="31">
        <v>375783</v>
      </c>
      <c r="M26" s="31">
        <v>415899</v>
      </c>
      <c r="N26" s="31">
        <v>513026</v>
      </c>
      <c r="O26" s="31">
        <v>674128</v>
      </c>
      <c r="P26" s="31">
        <v>736533</v>
      </c>
      <c r="Q26" s="31">
        <v>1029882</v>
      </c>
      <c r="R26" s="8">
        <v>1196811</v>
      </c>
      <c r="S26" s="8">
        <v>1693895</v>
      </c>
      <c r="T26" s="8">
        <v>2087876</v>
      </c>
      <c r="U26" s="8">
        <v>1861664</v>
      </c>
      <c r="V26" s="8" t="s">
        <v>63</v>
      </c>
    </row>
    <row r="27" spans="1:22" s="10" customFormat="1">
      <c r="A27" s="6" t="s">
        <v>12</v>
      </c>
      <c r="B27" s="7" t="s">
        <v>6</v>
      </c>
      <c r="C27" s="8">
        <f>C25-C26</f>
        <v>-16396.18</v>
      </c>
      <c r="D27" s="8">
        <f t="shared" ref="D27:U27" si="9">D25-D26</f>
        <v>-25382.260000000002</v>
      </c>
      <c r="E27" s="8">
        <f t="shared" si="9"/>
        <v>-26550.58</v>
      </c>
      <c r="F27" s="8">
        <f t="shared" si="9"/>
        <v>-13854.63</v>
      </c>
      <c r="G27" s="8">
        <f t="shared" si="9"/>
        <v>10194</v>
      </c>
      <c r="H27" s="8">
        <f t="shared" si="9"/>
        <v>34098.670000000013</v>
      </c>
      <c r="I27" s="8">
        <f t="shared" si="9"/>
        <v>63384.859999999986</v>
      </c>
      <c r="J27" s="8">
        <f t="shared" si="9"/>
        <v>-91029.75</v>
      </c>
      <c r="K27" s="8">
        <f t="shared" si="9"/>
        <v>67260.590000000026</v>
      </c>
      <c r="L27" s="8">
        <f t="shared" si="9"/>
        <v>283826</v>
      </c>
      <c r="M27" s="8">
        <f t="shared" si="9"/>
        <v>153108</v>
      </c>
      <c r="N27" s="8">
        <f t="shared" si="9"/>
        <v>72920</v>
      </c>
      <c r="O27" s="8">
        <f t="shared" si="9"/>
        <v>10780</v>
      </c>
      <c r="P27" s="8">
        <f t="shared" si="9"/>
        <v>17063</v>
      </c>
      <c r="Q27" s="8">
        <f t="shared" si="9"/>
        <v>44667</v>
      </c>
      <c r="R27" s="8">
        <f t="shared" si="9"/>
        <v>119387</v>
      </c>
      <c r="S27" s="8">
        <f t="shared" si="9"/>
        <v>-437478</v>
      </c>
      <c r="T27" s="8">
        <f t="shared" si="9"/>
        <v>-568714</v>
      </c>
      <c r="U27" s="8">
        <f t="shared" si="9"/>
        <v>-591530</v>
      </c>
      <c r="V27" s="8" t="s">
        <v>64</v>
      </c>
    </row>
    <row r="28" spans="1:22">
      <c r="A28" s="3" t="s">
        <v>5</v>
      </c>
      <c r="B28" s="4" t="s">
        <v>6</v>
      </c>
      <c r="C28" s="4">
        <v>37</v>
      </c>
      <c r="D28" s="4">
        <v>30.66</v>
      </c>
      <c r="E28" s="4">
        <v>35.75</v>
      </c>
      <c r="F28" s="4">
        <v>49.4</v>
      </c>
      <c r="G28" s="4">
        <v>55.1</v>
      </c>
      <c r="H28" s="4">
        <v>30.64</v>
      </c>
      <c r="I28" s="4">
        <v>2.2000000000000002</v>
      </c>
      <c r="J28" s="4">
        <v>6</v>
      </c>
      <c r="K28" s="4">
        <v>8.6999999999999993</v>
      </c>
      <c r="L28" s="30">
        <v>4.5999999999999996</v>
      </c>
      <c r="M28" s="30">
        <v>11.9</v>
      </c>
      <c r="N28" s="30">
        <v>12.2</v>
      </c>
      <c r="O28" s="30">
        <v>10.8</v>
      </c>
      <c r="P28" s="23">
        <v>12.5</v>
      </c>
      <c r="Q28" s="23">
        <v>11.4</v>
      </c>
      <c r="R28" s="22">
        <v>18.39</v>
      </c>
      <c r="S28" s="22">
        <v>11.42</v>
      </c>
      <c r="T28" s="22">
        <v>10.81</v>
      </c>
      <c r="U28" s="22">
        <v>8.83</v>
      </c>
      <c r="V28" s="22" t="s">
        <v>65</v>
      </c>
    </row>
    <row r="29" spans="1:22">
      <c r="A29" s="3" t="s">
        <v>13</v>
      </c>
      <c r="B29" s="4">
        <v>-251.1</v>
      </c>
      <c r="C29" s="4">
        <v>-740.3</v>
      </c>
      <c r="D29" s="4">
        <v>-1235.0999999999999</v>
      </c>
      <c r="E29" s="5">
        <v>-12622.8</v>
      </c>
      <c r="F29" s="5">
        <v>-7819.9</v>
      </c>
      <c r="G29" s="5">
        <v>-10102.5</v>
      </c>
      <c r="H29" s="5">
        <v>-16979.8</v>
      </c>
      <c r="I29" s="5">
        <v>11554.7</v>
      </c>
      <c r="J29" s="5">
        <v>-64993.5</v>
      </c>
      <c r="K29" s="4">
        <v>44864</v>
      </c>
      <c r="L29" s="30">
        <v>221367.4</v>
      </c>
      <c r="M29" s="30">
        <v>110260.5</v>
      </c>
      <c r="N29" s="30">
        <v>105558.39999999999</v>
      </c>
      <c r="O29" s="30">
        <v>61424.9</v>
      </c>
      <c r="P29" s="23">
        <v>98405</v>
      </c>
      <c r="Q29" s="23">
        <v>113697</v>
      </c>
      <c r="R29" s="22">
        <v>285067.90000000002</v>
      </c>
      <c r="S29" s="22">
        <v>27509.5</v>
      </c>
      <c r="T29" s="22">
        <v>120756.3</v>
      </c>
      <c r="U29" s="22">
        <v>-258271.6</v>
      </c>
      <c r="V29" s="22" t="s">
        <v>66</v>
      </c>
    </row>
    <row r="30" spans="1:22" s="10" customFormat="1">
      <c r="A30" s="3" t="s">
        <v>10</v>
      </c>
      <c r="B30" s="9">
        <v>12.86</v>
      </c>
      <c r="C30" s="9">
        <v>13.337</v>
      </c>
      <c r="D30" s="9">
        <v>13.829000000000001</v>
      </c>
      <c r="E30" s="9">
        <v>14.340999999999999</v>
      </c>
      <c r="F30" s="9">
        <v>14.871</v>
      </c>
      <c r="G30" s="9">
        <v>15.420999999999999</v>
      </c>
      <c r="H30" s="9">
        <v>15.961</v>
      </c>
      <c r="I30" s="9">
        <v>16.52</v>
      </c>
      <c r="J30" s="9">
        <v>17.09</v>
      </c>
      <c r="K30" s="9">
        <v>17.7</v>
      </c>
      <c r="L30" s="22">
        <v>17.161999999999999</v>
      </c>
      <c r="M30" s="22">
        <v>17.742999999999999</v>
      </c>
      <c r="N30" s="22">
        <v>18.283999999999999</v>
      </c>
      <c r="O30" s="9">
        <v>18.841000000000001</v>
      </c>
      <c r="P30" s="9">
        <v>19.414000000000001</v>
      </c>
      <c r="Q30" s="9">
        <v>20.004000000000001</v>
      </c>
      <c r="R30" s="22">
        <v>20.614000000000001</v>
      </c>
      <c r="S30" s="22">
        <v>21.5</v>
      </c>
      <c r="T30" s="22">
        <v>22.2</v>
      </c>
      <c r="U30" s="22">
        <v>22.9</v>
      </c>
      <c r="V30" s="22" t="s">
        <v>67</v>
      </c>
    </row>
    <row r="31" spans="1:22">
      <c r="A31" s="3" t="s">
        <v>16</v>
      </c>
      <c r="B31" s="12">
        <v>8150</v>
      </c>
      <c r="C31" s="13">
        <v>8345.7000000000007</v>
      </c>
      <c r="D31" s="12">
        <v>8369.2999999999993</v>
      </c>
      <c r="E31" s="12">
        <v>8376.2999999999993</v>
      </c>
      <c r="F31" s="12">
        <v>8442.7999999999993</v>
      </c>
      <c r="G31" s="12">
        <v>10530</v>
      </c>
      <c r="H31" s="12">
        <v>9463.2000000000007</v>
      </c>
      <c r="I31" s="12">
        <v>4482.7</v>
      </c>
      <c r="J31" s="12">
        <v>4764.6000000000004</v>
      </c>
      <c r="K31" s="12">
        <v>4995.3</v>
      </c>
      <c r="L31" s="30">
        <v>4943.5</v>
      </c>
      <c r="M31" s="30">
        <v>4904.2</v>
      </c>
      <c r="N31" s="30">
        <v>4955.3</v>
      </c>
      <c r="O31" s="30">
        <v>5378.3</v>
      </c>
      <c r="P31" s="23">
        <v>5381.4</v>
      </c>
      <c r="Q31" s="23">
        <v>5381.4</v>
      </c>
      <c r="R31" s="34">
        <v>5470.3</v>
      </c>
      <c r="S31" s="22">
        <v>5819</v>
      </c>
      <c r="T31" s="22">
        <v>5894</v>
      </c>
      <c r="U31" s="22" t="s">
        <v>6</v>
      </c>
      <c r="V31" s="22" t="s">
        <v>68</v>
      </c>
    </row>
    <row r="32" spans="1:22">
      <c r="A32" s="3" t="s">
        <v>74</v>
      </c>
      <c r="B32" s="4" t="s">
        <v>6</v>
      </c>
      <c r="C32" s="4" t="s">
        <v>6</v>
      </c>
      <c r="D32" s="4" t="s">
        <v>6</v>
      </c>
      <c r="E32" s="4" t="s">
        <v>6</v>
      </c>
      <c r="F32" s="4" t="s">
        <v>6</v>
      </c>
      <c r="G32" s="4" t="s">
        <v>6</v>
      </c>
      <c r="H32" s="9">
        <v>3352.8</v>
      </c>
      <c r="I32" s="9">
        <v>1111.0999999999999</v>
      </c>
      <c r="J32" s="9">
        <v>793.9</v>
      </c>
      <c r="K32" s="9">
        <v>1252.4000000000001</v>
      </c>
      <c r="L32" s="30">
        <v>2944</v>
      </c>
      <c r="M32" s="30">
        <v>3763.4</v>
      </c>
      <c r="N32" s="30">
        <v>4685.5</v>
      </c>
      <c r="O32" s="30">
        <v>5267.2</v>
      </c>
      <c r="P32" s="23">
        <v>6011.4</v>
      </c>
      <c r="Q32" s="23">
        <v>6519.7</v>
      </c>
      <c r="R32" s="22">
        <v>8438.4</v>
      </c>
      <c r="S32" s="22">
        <v>8690</v>
      </c>
      <c r="T32" s="22">
        <v>9281.7999999999993</v>
      </c>
      <c r="U32" s="22">
        <v>8643.1</v>
      </c>
      <c r="V32" s="22" t="s">
        <v>69</v>
      </c>
    </row>
    <row r="33" spans="1:22">
      <c r="A33" s="3" t="s">
        <v>27</v>
      </c>
      <c r="B33" s="4" t="s">
        <v>6</v>
      </c>
      <c r="C33" s="4" t="s">
        <v>6</v>
      </c>
      <c r="D33" s="4" t="s">
        <v>6</v>
      </c>
      <c r="E33" s="4" t="s">
        <v>6</v>
      </c>
      <c r="F33" s="4" t="s">
        <v>6</v>
      </c>
      <c r="G33" s="4" t="s">
        <v>6</v>
      </c>
      <c r="H33" s="4" t="s">
        <v>6</v>
      </c>
      <c r="I33" s="4" t="s">
        <v>6</v>
      </c>
      <c r="J33" s="4" t="s">
        <v>6</v>
      </c>
      <c r="K33" s="9">
        <v>148</v>
      </c>
      <c r="L33" s="30" t="s">
        <v>35</v>
      </c>
      <c r="M33" s="30">
        <v>133</v>
      </c>
      <c r="N33" s="30">
        <v>144</v>
      </c>
      <c r="O33" s="30">
        <v>148</v>
      </c>
      <c r="P33" s="24">
        <v>149</v>
      </c>
      <c r="Q33" s="24">
        <v>151</v>
      </c>
      <c r="R33" s="22">
        <v>150</v>
      </c>
      <c r="S33" s="22">
        <v>153</v>
      </c>
      <c r="T33" s="22">
        <v>153</v>
      </c>
      <c r="U33" s="22" t="s">
        <v>6</v>
      </c>
      <c r="V33" s="22" t="s">
        <v>70</v>
      </c>
    </row>
    <row r="34" spans="1:22">
      <c r="A34" s="6" t="s">
        <v>28</v>
      </c>
      <c r="B34" s="7">
        <v>10.5</v>
      </c>
      <c r="C34" s="7">
        <v>10.5</v>
      </c>
      <c r="D34" s="7">
        <v>10.5</v>
      </c>
      <c r="E34" s="7">
        <v>10.5</v>
      </c>
      <c r="F34" s="7">
        <v>10.5</v>
      </c>
      <c r="G34" s="7">
        <v>20</v>
      </c>
      <c r="H34" s="7">
        <v>20</v>
      </c>
      <c r="I34" s="7">
        <v>11</v>
      </c>
      <c r="J34" s="7">
        <v>15</v>
      </c>
      <c r="K34" s="7">
        <v>18</v>
      </c>
      <c r="L34" s="31">
        <v>13</v>
      </c>
      <c r="M34" s="31">
        <v>13</v>
      </c>
      <c r="N34" s="31">
        <v>13</v>
      </c>
      <c r="O34" s="31">
        <v>13</v>
      </c>
      <c r="P34" s="25">
        <v>13</v>
      </c>
      <c r="Q34" s="25">
        <v>13</v>
      </c>
      <c r="R34" s="8">
        <v>13</v>
      </c>
      <c r="S34" s="8">
        <v>13</v>
      </c>
      <c r="T34" s="8">
        <v>13</v>
      </c>
      <c r="U34" s="8">
        <v>10</v>
      </c>
      <c r="V34" s="8" t="s">
        <v>71</v>
      </c>
    </row>
    <row r="35" spans="1:22">
      <c r="A35" s="6" t="s">
        <v>29</v>
      </c>
      <c r="B35" s="7">
        <v>17</v>
      </c>
      <c r="C35" s="7">
        <v>17</v>
      </c>
      <c r="D35" s="7">
        <v>17</v>
      </c>
      <c r="E35" s="7">
        <v>17</v>
      </c>
      <c r="F35" s="7">
        <v>17</v>
      </c>
      <c r="G35" s="7" t="s">
        <v>34</v>
      </c>
      <c r="H35" s="7" t="s">
        <v>34</v>
      </c>
      <c r="I35" s="7" t="s">
        <v>30</v>
      </c>
      <c r="J35" s="7" t="s">
        <v>31</v>
      </c>
      <c r="K35" s="7" t="s">
        <v>32</v>
      </c>
      <c r="L35" s="31" t="s">
        <v>33</v>
      </c>
      <c r="M35" s="31" t="s">
        <v>33</v>
      </c>
      <c r="N35" s="31" t="s">
        <v>30</v>
      </c>
      <c r="O35" s="31" t="s">
        <v>30</v>
      </c>
      <c r="P35" s="25" t="s">
        <v>30</v>
      </c>
      <c r="Q35" s="25" t="s">
        <v>30</v>
      </c>
      <c r="R35" s="8" t="s">
        <v>30</v>
      </c>
      <c r="S35" s="8" t="s">
        <v>30</v>
      </c>
      <c r="T35" s="8" t="s">
        <v>30</v>
      </c>
      <c r="U35" s="8" t="s">
        <v>30</v>
      </c>
      <c r="V35" s="8" t="s">
        <v>72</v>
      </c>
    </row>
    <row r="36" spans="1:22">
      <c r="A36" s="1" t="s">
        <v>38</v>
      </c>
      <c r="M36" s="21"/>
      <c r="N36" s="21"/>
      <c r="O36" s="21"/>
      <c r="P36" s="21"/>
      <c r="Q36" s="21"/>
    </row>
    <row r="37" spans="1:22">
      <c r="A37" s="1" t="s">
        <v>75</v>
      </c>
      <c r="M37" s="21"/>
      <c r="N37" s="21"/>
      <c r="O37" s="39"/>
      <c r="P37" s="39"/>
      <c r="Q37" s="21"/>
    </row>
    <row r="38" spans="1:22">
      <c r="A38" s="35" t="s">
        <v>76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2">
      <c r="A39" s="35" t="s">
        <v>77</v>
      </c>
      <c r="R39" s="15"/>
      <c r="S39" s="15"/>
      <c r="T39" s="15"/>
      <c r="U39" s="15"/>
    </row>
    <row r="40" spans="1:22">
      <c r="A40" s="35" t="s">
        <v>78</v>
      </c>
    </row>
    <row r="107" spans="4:8">
      <c r="D107" s="16"/>
      <c r="E107" s="16"/>
      <c r="F107" s="16"/>
      <c r="G107" s="17"/>
      <c r="H107" s="18"/>
    </row>
    <row r="108" spans="4:8">
      <c r="D108" s="16"/>
      <c r="E108" s="16"/>
      <c r="F108" s="16"/>
      <c r="G108" s="17"/>
      <c r="H108" s="18"/>
    </row>
    <row r="109" spans="4:8">
      <c r="D109" s="16"/>
      <c r="E109" s="16"/>
      <c r="F109" s="16"/>
      <c r="G109" s="17"/>
      <c r="H109" s="18"/>
    </row>
    <row r="110" spans="4:8">
      <c r="D110" s="16"/>
      <c r="E110" s="16"/>
      <c r="F110" s="16"/>
      <c r="G110" s="17"/>
      <c r="H110" s="18"/>
    </row>
    <row r="111" spans="4:8">
      <c r="D111" s="19"/>
      <c r="E111" s="19"/>
      <c r="F111" s="19"/>
    </row>
    <row r="112" spans="4:8">
      <c r="D112" s="19"/>
      <c r="E112" s="19"/>
      <c r="F112" s="19"/>
    </row>
    <row r="113" spans="4:7">
      <c r="D113" s="16"/>
      <c r="E113" s="16"/>
      <c r="F113" s="15"/>
      <c r="G113" s="17"/>
    </row>
    <row r="115" spans="4:7">
      <c r="D115" s="20"/>
      <c r="E115" s="20"/>
      <c r="F115" s="20"/>
      <c r="G115" s="20"/>
    </row>
  </sheetData>
  <mergeCells count="1">
    <mergeCell ref="A1:V1"/>
  </mergeCells>
  <phoneticPr fontId="1" type="noConversion"/>
  <pageMargins left="0.75" right="0.75" top="1" bottom="1" header="0.5" footer="0.5"/>
  <pageSetup scale="27" orientation="landscape" horizontalDpi="300" verticalDpi="300" r:id="rId1"/>
  <headerFooter alignWithMargins="0"/>
  <rowBreaks count="5" manualBreakCount="5">
    <brk id="52" max="16383" man="1"/>
    <brk id="89" max="16383" man="1"/>
    <brk id="129" max="16383" man="1"/>
    <brk id="193" max="16383" man="1"/>
    <brk id="246" max="21" man="1"/>
  </rowBreaks>
  <colBreaks count="1" manualBreakCount="1">
    <brk id="21" max="2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abdualaziz</cp:lastModifiedBy>
  <cp:lastPrinted>2005-05-24T09:11:33Z</cp:lastPrinted>
  <dcterms:created xsi:type="dcterms:W3CDTF">1996-10-14T23:33:28Z</dcterms:created>
  <dcterms:modified xsi:type="dcterms:W3CDTF">2010-10-18T15:41:58Z</dcterms:modified>
</cp:coreProperties>
</file>