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3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<sst xmlns="http://schemas.openxmlformats.org/spreadsheetml/2006/main" count="56" uniqueCount="38">
  <si>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الاجمالي</t>
  </si>
  <si>
    <t>صنعاء</t>
  </si>
  <si>
    <t>عدن</t>
  </si>
  <si>
    <t>تعز</t>
  </si>
  <si>
    <t>إب</t>
  </si>
  <si>
    <t>ذمار</t>
  </si>
  <si>
    <t>البيضاء</t>
  </si>
  <si>
    <t>المحويت</t>
  </si>
  <si>
    <t>مأرب</t>
  </si>
  <si>
    <t>الجوف</t>
  </si>
  <si>
    <t>عمران</t>
  </si>
  <si>
    <t>الضالع</t>
  </si>
  <si>
    <t>ريمة</t>
  </si>
  <si>
    <t xml:space="preserve">المحافظة </t>
  </si>
  <si>
    <t>2004*</t>
  </si>
  <si>
    <t>2005**</t>
  </si>
  <si>
    <t>2006**</t>
  </si>
  <si>
    <t>2007**</t>
  </si>
  <si>
    <t>2008**</t>
  </si>
  <si>
    <t>2009**</t>
  </si>
  <si>
    <t>2010**</t>
  </si>
  <si>
    <t>الحضر</t>
  </si>
  <si>
    <t>الريف</t>
  </si>
  <si>
    <t xml:space="preserve">إجمالي </t>
  </si>
  <si>
    <t>أبين</t>
  </si>
  <si>
    <t>أمانة العاصمة</t>
  </si>
  <si>
    <t>حجة</t>
  </si>
  <si>
    <t>الحديدة</t>
  </si>
  <si>
    <t>حضرموت</t>
  </si>
  <si>
    <t>شبوة</t>
  </si>
  <si>
    <t>صعدة</t>
  </si>
  <si>
    <t>لحج</t>
  </si>
  <si>
    <t>المهرة</t>
  </si>
  <si>
    <t xml:space="preserve">* تعداد 2004 </t>
  </si>
  <si>
    <t xml:space="preserve">* Census 2004 </t>
  </si>
  <si>
    <t>** الإسقاطات السكانية للجمهورية اليمنية للفترة (2005-2025)</t>
  </si>
  <si>
    <t>** Population Projections of the Republic of Yemen (2005-2025)</t>
  </si>
  <si>
    <t>عدد الأسر في حضر وريف الجمهورية حسب  المحافظات (بالألف) 2004-2010م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</si>
</sst>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3" fillId="33" borderId="10" xfId="37" applyNumberFormat="1" applyFont="1" applyFill="1" applyBorder="1" applyAlignment="1">
      <alignment horizontal="center" vertical="center"/>
      <protection/>
    </xf>
    <xf numFmtId="1" fontId="3" fillId="0" borderId="0" xfId="37" applyNumberFormat="1" applyFont="1" applyFill="1" applyBorder="1" applyAlignment="1">
      <alignment horizontal="center" vertical="center"/>
      <protection/>
    </xf>
    <xf numFmtId="0" fontId="7" fillId="33" borderId="0" xfId="38" applyFont="1" applyFill="1" applyAlignment="1">
      <alignment readingOrder="2"/>
      <protection/>
    </xf>
    <xf numFmtId="3" fontId="3" fillId="34" borderId="10" xfId="37" applyNumberFormat="1" applyFont="1" applyFill="1" applyBorder="1" applyAlignment="1">
      <alignment horizontal="center" vertical="center"/>
      <protection/>
    </xf>
    <xf numFmtId="0" fontId="4" fillId="35" borderId="11" xfId="37" applyFont="1" applyFill="1" applyBorder="1" applyAlignment="1">
      <alignment horizontal="center" vertical="center" wrapText="1"/>
      <protection/>
    </xf>
    <xf numFmtId="0" fontId="4" fillId="35" borderId="10" xfId="37" applyFont="1" applyFill="1" applyBorder="1" applyAlignment="1">
      <alignment horizontal="center" vertical="center" wrapText="1"/>
      <protection/>
    </xf>
    <xf numFmtId="0" fontId="8" fillId="35" borderId="10" xfId="37" applyFont="1" applyFill="1" applyBorder="1" applyAlignment="1">
      <alignment horizontal="center" vertical="center" wrapText="1"/>
      <protection/>
    </xf>
    <xf numFmtId="3" fontId="8" fillId="35" borderId="10" xfId="0" applyNumberFormat="1" applyFont="1" applyFill="1" applyBorder="1" applyAlignment="1">
      <alignment horizontal="center" vertical="center" wrapText="1" readingOrder="1"/>
    </xf>
    <xf numFmtId="0" fontId="6" fillId="33" borderId="0" xfId="37" applyFont="1" applyFill="1" applyAlignment="1">
      <alignment horizontal="center" vertical="center"/>
      <protection/>
    </xf>
    <xf numFmtId="0" fontId="4" fillId="35" borderId="10" xfId="37" applyFont="1" applyFill="1" applyBorder="1" applyAlignment="1">
      <alignment horizontal="center" vertical="center" wrapText="1"/>
      <protection/>
    </xf>
    <xf numFmtId="0" fontId="8" fillId="35" borderId="10" xfId="37" applyFont="1" applyFill="1" applyBorder="1" applyAlignment="1">
      <alignment horizontal="center" vertical="center" wrapText="1"/>
      <protection/>
    </xf>
    <xf numFmtId="0" fontId="3" fillId="33" borderId="12" xfId="37" applyFont="1" applyFill="1" applyBorder="1" applyAlignment="1">
      <alignment horizontal="right" vertical="top" wrapText="1" readingOrder="2"/>
      <protection/>
    </xf>
    <xf numFmtId="0" fontId="2" fillId="33" borderId="12" xfId="38" applyFont="1" applyFill="1" applyBorder="1" applyAlignment="1">
      <alignment horizontal="left" vertical="top" wrapText="1" readingOrder="1"/>
      <protection/>
    </xf>
    <xf numFmtId="0" fontId="3" fillId="33" borderId="0" xfId="38" applyFont="1" applyFill="1" applyAlignment="1">
      <alignment horizontal="right" vertical="top" wrapText="1" readingOrder="2"/>
      <protection/>
    </xf>
    <xf numFmtId="0" fontId="2" fillId="33" borderId="0" xfId="38" applyFont="1" applyFill="1" applyAlignment="1">
      <alignment horizontal="left" vertical="top" wrapText="1" readingOrder="1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لحضر 2" xfId="37"/>
    <cellStyle name="Normal_مؤشرات التعداد 2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rightToLeft="1" tabSelected="1" zoomScale="85" zoomScaleNormal="85" zoomScalePageLayoutView="0" workbookViewId="0" topLeftCell="B1">
      <selection activeCell="E16" sqref="E16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4" width="10.00390625" style="0" bestFit="1" customWidth="1"/>
    <col min="5" max="5" width="8.00390625" style="0" bestFit="1" customWidth="1"/>
    <col min="6" max="7" width="10.00390625" style="0" bestFit="1" customWidth="1"/>
    <col min="8" max="8" width="8.00390625" style="0" bestFit="1" customWidth="1"/>
    <col min="9" max="10" width="10.00390625" style="0" bestFit="1" customWidth="1"/>
    <col min="11" max="11" width="8.00390625" style="0" bestFit="1" customWidth="1"/>
    <col min="12" max="13" width="10.00390625" style="0" bestFit="1" customWidth="1"/>
    <col min="14" max="14" width="8.00390625" style="0" bestFit="1" customWidth="1"/>
    <col min="15" max="16" width="10.00390625" style="0" bestFit="1" customWidth="1"/>
    <col min="17" max="17" width="8.00390625" style="0" bestFit="1" customWidth="1"/>
    <col min="18" max="19" width="10.00390625" style="0" bestFit="1" customWidth="1"/>
    <col min="20" max="20" width="8.00390625" style="0" bestFit="1" customWidth="1"/>
    <col min="21" max="22" width="10.00390625" style="0" bestFit="1" customWidth="1"/>
  </cols>
  <sheetData>
    <row r="1" spans="1:22" ht="26.25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1.5" customHeight="1">
      <c r="A2" s="10" t="s">
        <v>13</v>
      </c>
      <c r="B2" s="11" t="s">
        <v>14</v>
      </c>
      <c r="C2" s="11"/>
      <c r="D2" s="11"/>
      <c r="E2" s="11" t="s">
        <v>15</v>
      </c>
      <c r="F2" s="11"/>
      <c r="G2" s="11"/>
      <c r="H2" s="11" t="s">
        <v>16</v>
      </c>
      <c r="I2" s="11"/>
      <c r="J2" s="11"/>
      <c r="K2" s="11" t="s">
        <v>17</v>
      </c>
      <c r="L2" s="11"/>
      <c r="M2" s="11"/>
      <c r="N2" s="11" t="s">
        <v>18</v>
      </c>
      <c r="O2" s="11"/>
      <c r="P2" s="11"/>
      <c r="Q2" s="11" t="s">
        <v>19</v>
      </c>
      <c r="R2" s="11"/>
      <c r="S2" s="11"/>
      <c r="T2" s="11" t="s">
        <v>20</v>
      </c>
      <c r="U2" s="11"/>
      <c r="V2" s="11"/>
    </row>
    <row r="3" spans="1:22" ht="27.75" customHeight="1">
      <c r="A3" s="10"/>
      <c r="B3" s="5" t="s">
        <v>21</v>
      </c>
      <c r="C3" s="5" t="s">
        <v>22</v>
      </c>
      <c r="D3" s="5" t="s">
        <v>23</v>
      </c>
      <c r="E3" s="5" t="s">
        <v>21</v>
      </c>
      <c r="F3" s="5" t="s">
        <v>22</v>
      </c>
      <c r="G3" s="5" t="s">
        <v>23</v>
      </c>
      <c r="H3" s="5" t="s">
        <v>21</v>
      </c>
      <c r="I3" s="5" t="s">
        <v>22</v>
      </c>
      <c r="J3" s="5" t="s">
        <v>23</v>
      </c>
      <c r="K3" s="5" t="s">
        <v>21</v>
      </c>
      <c r="L3" s="5" t="s">
        <v>22</v>
      </c>
      <c r="M3" s="5" t="s">
        <v>23</v>
      </c>
      <c r="N3" s="5" t="s">
        <v>21</v>
      </c>
      <c r="O3" s="5" t="s">
        <v>22</v>
      </c>
      <c r="P3" s="5" t="s">
        <v>23</v>
      </c>
      <c r="Q3" s="5" t="s">
        <v>21</v>
      </c>
      <c r="R3" s="5" t="s">
        <v>22</v>
      </c>
      <c r="S3" s="5" t="s">
        <v>23</v>
      </c>
      <c r="T3" s="5" t="s">
        <v>21</v>
      </c>
      <c r="U3" s="5" t="s">
        <v>22</v>
      </c>
      <c r="V3" s="5" t="s">
        <v>23</v>
      </c>
    </row>
    <row r="4" spans="1:22" ht="20.25">
      <c r="A4" s="6" t="s">
        <v>4</v>
      </c>
      <c r="B4" s="1">
        <v>52.069</v>
      </c>
      <c r="C4" s="1">
        <v>253.183</v>
      </c>
      <c r="D4" s="4">
        <f>B4+C4</f>
        <v>305.252</v>
      </c>
      <c r="E4" s="1">
        <v>52.79947057750525</v>
      </c>
      <c r="F4" s="1">
        <v>256.7348779355184</v>
      </c>
      <c r="G4" s="4">
        <f>E4+F4</f>
        <v>309.53434851302364</v>
      </c>
      <c r="H4" s="1">
        <v>54.34614752269134</v>
      </c>
      <c r="I4" s="1">
        <v>264.2555199492512</v>
      </c>
      <c r="J4" s="4">
        <f>H4+I4</f>
        <v>318.60166747194256</v>
      </c>
      <c r="K4" s="1">
        <v>55.9175550847275</v>
      </c>
      <c r="L4" s="1">
        <v>271.896413394084</v>
      </c>
      <c r="M4" s="4">
        <f>K4+L4</f>
        <v>327.8139684788115</v>
      </c>
      <c r="N4" s="1">
        <v>57.52068128855046</v>
      </c>
      <c r="O4" s="1">
        <v>279.6915372040763</v>
      </c>
      <c r="P4" s="4">
        <f>N4+O4</f>
        <v>337.2122184926268</v>
      </c>
      <c r="Q4" s="1">
        <v>59.155740502623246</v>
      </c>
      <c r="R4" s="1">
        <v>287.6419337355368</v>
      </c>
      <c r="S4" s="4">
        <f>Q4+R4</f>
        <v>346.79767423816</v>
      </c>
      <c r="T4" s="1">
        <v>60.82082371699656</v>
      </c>
      <c r="U4" s="1">
        <v>295.7383205197015</v>
      </c>
      <c r="V4" s="4">
        <f>T4+U4</f>
        <v>356.5591442366981</v>
      </c>
    </row>
    <row r="5" spans="1:22" ht="20.25">
      <c r="A5" s="6" t="s">
        <v>24</v>
      </c>
      <c r="B5" s="1">
        <v>15.793</v>
      </c>
      <c r="C5" s="1">
        <v>43.04</v>
      </c>
      <c r="D5" s="4">
        <f aca="true" t="shared" si="0" ref="D5:D24">B5+C5</f>
        <v>58.833</v>
      </c>
      <c r="E5" s="1">
        <v>16.035593601699453</v>
      </c>
      <c r="F5" s="1">
        <v>43.70113016001675</v>
      </c>
      <c r="G5" s="4">
        <f aca="true" t="shared" si="1" ref="G5:G24">E5+F5</f>
        <v>59.736723761716206</v>
      </c>
      <c r="H5" s="1">
        <v>16.53362126485041</v>
      </c>
      <c r="I5" s="1">
        <v>45.0583840460433</v>
      </c>
      <c r="J5" s="4">
        <f aca="true" t="shared" si="2" ref="J5:J24">H5+I5</f>
        <v>61.59200531089371</v>
      </c>
      <c r="K5" s="1">
        <v>17.043400409810427</v>
      </c>
      <c r="L5" s="1">
        <v>46.44766375218391</v>
      </c>
      <c r="M5" s="4">
        <f aca="true" t="shared" si="3" ref="M5:M24">K5+L5</f>
        <v>63.49106416199433</v>
      </c>
      <c r="N5" s="1">
        <v>17.566220988263737</v>
      </c>
      <c r="O5" s="1">
        <v>47.87248472961889</v>
      </c>
      <c r="P5" s="4">
        <f aca="true" t="shared" si="4" ref="P5:P24">N5+O5</f>
        <v>65.43870571788263</v>
      </c>
      <c r="Q5" s="1">
        <v>18.101481151534177</v>
      </c>
      <c r="R5" s="1">
        <v>49.33120678541321</v>
      </c>
      <c r="S5" s="4">
        <f aca="true" t="shared" si="5" ref="S5:S24">Q5+R5</f>
        <v>67.43268793694739</v>
      </c>
      <c r="T5" s="1">
        <v>18.647852677559065</v>
      </c>
      <c r="U5" s="1">
        <v>50.82021017173065</v>
      </c>
      <c r="V5" s="4">
        <f aca="true" t="shared" si="6" ref="V5:V24">T5+U5</f>
        <v>69.46806284928971</v>
      </c>
    </row>
    <row r="6" spans="1:22" ht="20.25">
      <c r="A6" s="6" t="s">
        <v>25</v>
      </c>
      <c r="B6" s="1">
        <v>250.199</v>
      </c>
      <c r="C6" s="1">
        <v>4.667</v>
      </c>
      <c r="D6" s="4">
        <f t="shared" si="0"/>
        <v>254.866</v>
      </c>
      <c r="E6" s="1">
        <v>254.05188341952035</v>
      </c>
      <c r="F6" s="1">
        <v>4.738868420412957</v>
      </c>
      <c r="G6" s="4">
        <f t="shared" si="1"/>
        <v>258.7907518399333</v>
      </c>
      <c r="H6" s="1">
        <v>262.64531244176555</v>
      </c>
      <c r="I6" s="1">
        <v>4.899162958947558</v>
      </c>
      <c r="J6" s="4">
        <f t="shared" si="2"/>
        <v>267.5444754007131</v>
      </c>
      <c r="K6" s="1">
        <v>271.4371291644697</v>
      </c>
      <c r="L6" s="1">
        <v>5.063158053431788</v>
      </c>
      <c r="M6" s="4">
        <f t="shared" si="3"/>
        <v>276.5002872179015</v>
      </c>
      <c r="N6" s="1">
        <v>280.4244176562859</v>
      </c>
      <c r="O6" s="1">
        <v>5.230799312554755</v>
      </c>
      <c r="P6" s="4">
        <f t="shared" si="4"/>
        <v>285.6552169688407</v>
      </c>
      <c r="Q6" s="1">
        <v>289.5694478665765</v>
      </c>
      <c r="R6" s="1">
        <v>5.401382951943506</v>
      </c>
      <c r="S6" s="4">
        <f t="shared" si="5"/>
        <v>294.97083081852</v>
      </c>
      <c r="T6" s="1">
        <v>298.8412478989576</v>
      </c>
      <c r="U6" s="1">
        <v>5.57433124810425</v>
      </c>
      <c r="V6" s="4">
        <f t="shared" si="6"/>
        <v>304.41557914706186</v>
      </c>
    </row>
    <row r="7" spans="1:22" ht="20.25">
      <c r="A7" s="6" t="s">
        <v>6</v>
      </c>
      <c r="B7" s="1">
        <v>13.639</v>
      </c>
      <c r="C7" s="1">
        <v>53.933</v>
      </c>
      <c r="D7" s="4">
        <f t="shared" si="0"/>
        <v>67.572</v>
      </c>
      <c r="E7" s="1">
        <v>13.832218824525036</v>
      </c>
      <c r="F7" s="1">
        <v>54.6970494803951</v>
      </c>
      <c r="G7" s="4">
        <f t="shared" si="1"/>
        <v>68.52926830492014</v>
      </c>
      <c r="H7" s="1">
        <v>14.242197996581234</v>
      </c>
      <c r="I7" s="1">
        <v>56.31823920739171</v>
      </c>
      <c r="J7" s="4">
        <f t="shared" si="2"/>
        <v>70.56043720397295</v>
      </c>
      <c r="K7" s="1">
        <v>14.658538723855399</v>
      </c>
      <c r="L7" s="1">
        <v>57.96458457318669</v>
      </c>
      <c r="M7" s="4">
        <f t="shared" si="3"/>
        <v>72.62312329704208</v>
      </c>
      <c r="N7" s="1">
        <v>15.083014944190484</v>
      </c>
      <c r="O7" s="1">
        <v>59.643100299510635</v>
      </c>
      <c r="P7" s="4">
        <f t="shared" si="4"/>
        <v>74.72611524370112</v>
      </c>
      <c r="Q7" s="1">
        <v>15.515635236576893</v>
      </c>
      <c r="R7" s="1">
        <v>61.353820310455426</v>
      </c>
      <c r="S7" s="4">
        <f t="shared" si="5"/>
        <v>76.86945554703232</v>
      </c>
      <c r="T7" s="1">
        <v>15.95539312066465</v>
      </c>
      <c r="U7" s="1">
        <v>63.092764658465185</v>
      </c>
      <c r="V7" s="4">
        <f t="shared" si="6"/>
        <v>79.04815777912984</v>
      </c>
    </row>
    <row r="8" spans="1:22" ht="20.25">
      <c r="A8" s="6" t="s">
        <v>3</v>
      </c>
      <c r="B8" s="1">
        <v>81.655</v>
      </c>
      <c r="C8" s="1">
        <v>286.077</v>
      </c>
      <c r="D8" s="4">
        <f t="shared" si="0"/>
        <v>367.73199999999997</v>
      </c>
      <c r="E8" s="1">
        <v>82.88372416740994</v>
      </c>
      <c r="F8" s="1">
        <v>290.38181567130164</v>
      </c>
      <c r="G8" s="4">
        <f t="shared" si="1"/>
        <v>373.26553983871156</v>
      </c>
      <c r="H8" s="1">
        <v>85.35798284788979</v>
      </c>
      <c r="I8" s="1">
        <v>299.050341793837</v>
      </c>
      <c r="J8" s="4">
        <f t="shared" si="2"/>
        <v>384.4083246417268</v>
      </c>
      <c r="K8" s="1">
        <v>87.87145029404358</v>
      </c>
      <c r="L8" s="1">
        <v>307.85623520628377</v>
      </c>
      <c r="M8" s="4">
        <f t="shared" si="3"/>
        <v>395.72768550032737</v>
      </c>
      <c r="N8" s="1">
        <v>90.43303995257797</v>
      </c>
      <c r="O8" s="1">
        <v>316.8307240280894</v>
      </c>
      <c r="P8" s="4">
        <f t="shared" si="4"/>
        <v>407.26376398066736</v>
      </c>
      <c r="Q8" s="1">
        <v>93.04171436514402</v>
      </c>
      <c r="R8" s="1">
        <v>325.9701735403503</v>
      </c>
      <c r="S8" s="4">
        <f t="shared" si="5"/>
        <v>419.0118879054943</v>
      </c>
      <c r="T8" s="1">
        <v>95.69391986764204</v>
      </c>
      <c r="U8" s="1">
        <v>335.2621335371432</v>
      </c>
      <c r="V8" s="4">
        <f t="shared" si="6"/>
        <v>430.9560534047852</v>
      </c>
    </row>
    <row r="9" spans="1:22" ht="20.25">
      <c r="A9" s="6" t="s">
        <v>9</v>
      </c>
      <c r="B9" s="1">
        <v>8.02</v>
      </c>
      <c r="C9" s="1">
        <v>51.008</v>
      </c>
      <c r="D9" s="4">
        <f t="shared" si="0"/>
        <v>59.028000000000006</v>
      </c>
      <c r="E9" s="1">
        <v>8.119487651900318</v>
      </c>
      <c r="F9" s="1">
        <v>51.64075139004132</v>
      </c>
      <c r="G9" s="4">
        <f t="shared" si="1"/>
        <v>59.760239041941645</v>
      </c>
      <c r="H9" s="1">
        <v>8.359851970500534</v>
      </c>
      <c r="I9" s="1">
        <v>53.16949243282933</v>
      </c>
      <c r="J9" s="4">
        <f t="shared" si="2"/>
        <v>61.529344403329866</v>
      </c>
      <c r="K9" s="1">
        <v>8.601651006735054</v>
      </c>
      <c r="L9" s="1">
        <v>54.70735842288549</v>
      </c>
      <c r="M9" s="4">
        <f t="shared" si="3"/>
        <v>63.309009429620545</v>
      </c>
      <c r="N9" s="1">
        <v>8.845870315558527</v>
      </c>
      <c r="O9" s="1">
        <v>56.26061758803109</v>
      </c>
      <c r="P9" s="4">
        <f t="shared" si="4"/>
        <v>65.10648790358961</v>
      </c>
      <c r="Q9" s="1">
        <v>9.092610066081603</v>
      </c>
      <c r="R9" s="1">
        <v>57.829907013801815</v>
      </c>
      <c r="S9" s="4">
        <f t="shared" si="5"/>
        <v>66.92251707988342</v>
      </c>
      <c r="T9" s="1">
        <v>9.34004432797696</v>
      </c>
      <c r="U9" s="1">
        <v>59.40361360117815</v>
      </c>
      <c r="V9" s="4">
        <f t="shared" si="6"/>
        <v>68.7436579291551</v>
      </c>
    </row>
    <row r="10" spans="1:22" ht="20.25">
      <c r="A10" s="6" t="s">
        <v>26</v>
      </c>
      <c r="B10" s="1">
        <v>17.838</v>
      </c>
      <c r="C10" s="1">
        <v>177.134</v>
      </c>
      <c r="D10" s="4">
        <f t="shared" si="0"/>
        <v>194.97199999999998</v>
      </c>
      <c r="E10" s="1">
        <v>18.092046524639954</v>
      </c>
      <c r="F10" s="1">
        <v>179.65671987305606</v>
      </c>
      <c r="G10" s="4">
        <f t="shared" si="1"/>
        <v>197.74876639769602</v>
      </c>
      <c r="H10" s="1">
        <v>18.62483965973654</v>
      </c>
      <c r="I10" s="1">
        <v>184.94743515460104</v>
      </c>
      <c r="J10" s="4">
        <f t="shared" si="2"/>
        <v>203.5722748143376</v>
      </c>
      <c r="K10" s="1">
        <v>19.16844334689869</v>
      </c>
      <c r="L10" s="1">
        <v>190.345500830225</v>
      </c>
      <c r="M10" s="4">
        <f t="shared" si="3"/>
        <v>209.5139441771237</v>
      </c>
      <c r="N10" s="1">
        <v>19.725795669275932</v>
      </c>
      <c r="O10" s="1">
        <v>195.88009250372934</v>
      </c>
      <c r="P10" s="4">
        <f t="shared" si="4"/>
        <v>215.60588817300527</v>
      </c>
      <c r="Q10" s="1">
        <v>20.297305004609676</v>
      </c>
      <c r="R10" s="1">
        <v>201.55526542698345</v>
      </c>
      <c r="S10" s="4">
        <f t="shared" si="5"/>
        <v>221.85257043159314</v>
      </c>
      <c r="T10" s="1">
        <v>20.88248914549618</v>
      </c>
      <c r="U10" s="1">
        <v>207.36623120856163</v>
      </c>
      <c r="V10" s="4">
        <f t="shared" si="6"/>
        <v>228.2487203540578</v>
      </c>
    </row>
    <row r="11" spans="1:22" ht="20.25">
      <c r="A11" s="6" t="s">
        <v>27</v>
      </c>
      <c r="B11" s="1">
        <v>112.76</v>
      </c>
      <c r="C11" s="1">
        <v>236.549</v>
      </c>
      <c r="D11" s="4">
        <f t="shared" si="0"/>
        <v>349.309</v>
      </c>
      <c r="E11" s="1">
        <v>114.48655228569406</v>
      </c>
      <c r="F11" s="1">
        <v>240.1709777991189</v>
      </c>
      <c r="G11" s="4">
        <f t="shared" si="1"/>
        <v>354.65753008481295</v>
      </c>
      <c r="H11" s="1">
        <v>118.008400773811</v>
      </c>
      <c r="I11" s="1">
        <v>247.5591450394131</v>
      </c>
      <c r="J11" s="4">
        <f t="shared" si="2"/>
        <v>365.5675458132241</v>
      </c>
      <c r="K11" s="1">
        <v>121.61688071998917</v>
      </c>
      <c r="L11" s="1">
        <v>255.1290485760263</v>
      </c>
      <c r="M11" s="4">
        <f t="shared" si="3"/>
        <v>376.74592929601545</v>
      </c>
      <c r="N11" s="1">
        <v>125.32377845349616</v>
      </c>
      <c r="O11" s="1">
        <v>262.9054138825475</v>
      </c>
      <c r="P11" s="4">
        <f t="shared" si="4"/>
        <v>388.2291923360437</v>
      </c>
      <c r="Q11" s="1">
        <v>129.12619924092354</v>
      </c>
      <c r="R11" s="1">
        <v>270.8821683597129</v>
      </c>
      <c r="S11" s="4">
        <f t="shared" si="5"/>
        <v>400.00836760063646</v>
      </c>
      <c r="T11" s="1">
        <v>133.02446466216793</v>
      </c>
      <c r="U11" s="1">
        <v>279.05998662088655</v>
      </c>
      <c r="V11" s="4">
        <f t="shared" si="6"/>
        <v>412.0844512830545</v>
      </c>
    </row>
    <row r="12" spans="1:22" ht="20.25">
      <c r="A12" s="6" t="s">
        <v>28</v>
      </c>
      <c r="B12" s="1">
        <v>59.787</v>
      </c>
      <c r="C12" s="1">
        <v>65.022</v>
      </c>
      <c r="D12" s="4">
        <f t="shared" si="0"/>
        <v>124.809</v>
      </c>
      <c r="E12" s="1">
        <v>60.80693726721373</v>
      </c>
      <c r="F12" s="1">
        <v>66.13124383208341</v>
      </c>
      <c r="G12" s="4">
        <f t="shared" si="1"/>
        <v>126.93818109929714</v>
      </c>
      <c r="H12" s="1">
        <v>62.69985865810551</v>
      </c>
      <c r="I12" s="1">
        <v>68.18991101188114</v>
      </c>
      <c r="J12" s="4">
        <f t="shared" si="2"/>
        <v>130.88976966998666</v>
      </c>
      <c r="K12" s="1">
        <v>64.64412163551651</v>
      </c>
      <c r="L12" s="1">
        <v>70.30441529069122</v>
      </c>
      <c r="M12" s="4">
        <f t="shared" si="3"/>
        <v>134.94853692620774</v>
      </c>
      <c r="N12" s="1">
        <v>66.64457354746625</v>
      </c>
      <c r="O12" s="1">
        <v>72.48002845440233</v>
      </c>
      <c r="P12" s="4">
        <f t="shared" si="4"/>
        <v>139.1246020018686</v>
      </c>
      <c r="Q12" s="1">
        <v>68.69830116812373</v>
      </c>
      <c r="R12" s="1">
        <v>74.71358219267974</v>
      </c>
      <c r="S12" s="4">
        <f t="shared" si="5"/>
        <v>143.41188336080347</v>
      </c>
      <c r="T12" s="1">
        <v>70.80136265182774</v>
      </c>
      <c r="U12" s="1">
        <v>77.00078950854108</v>
      </c>
      <c r="V12" s="4">
        <f t="shared" si="6"/>
        <v>147.80215216036882</v>
      </c>
    </row>
    <row r="13" spans="1:22" ht="20.25">
      <c r="A13" s="6" t="s">
        <v>5</v>
      </c>
      <c r="B13" s="1">
        <v>25.002</v>
      </c>
      <c r="C13" s="1">
        <v>162.763</v>
      </c>
      <c r="D13" s="4">
        <f t="shared" si="0"/>
        <v>187.76500000000001</v>
      </c>
      <c r="E13" s="1">
        <v>25.376594058427933</v>
      </c>
      <c r="F13" s="1">
        <v>165.2016070207145</v>
      </c>
      <c r="G13" s="4">
        <f t="shared" si="1"/>
        <v>190.57820107914245</v>
      </c>
      <c r="H13" s="1">
        <v>26.1204090161395</v>
      </c>
      <c r="I13" s="1">
        <v>170.04384180041248</v>
      </c>
      <c r="J13" s="4">
        <f t="shared" si="2"/>
        <v>196.16425081655197</v>
      </c>
      <c r="K13" s="1">
        <v>26.880983040616854</v>
      </c>
      <c r="L13" s="1">
        <v>174.9951780913495</v>
      </c>
      <c r="M13" s="4">
        <f t="shared" si="3"/>
        <v>201.87616113196634</v>
      </c>
      <c r="N13" s="1">
        <v>27.662132253277992</v>
      </c>
      <c r="O13" s="1">
        <v>180.0804588409041</v>
      </c>
      <c r="P13" s="4">
        <f t="shared" si="4"/>
        <v>207.7425910941821</v>
      </c>
      <c r="Q13" s="1">
        <v>28.464204172644536</v>
      </c>
      <c r="R13" s="1">
        <v>185.3019463943741</v>
      </c>
      <c r="S13" s="4">
        <f t="shared" si="5"/>
        <v>213.76615056701866</v>
      </c>
      <c r="T13" s="1">
        <v>29.287615374788892</v>
      </c>
      <c r="U13" s="1">
        <v>190.66235266165756</v>
      </c>
      <c r="V13" s="4">
        <f t="shared" si="6"/>
        <v>219.94996803644645</v>
      </c>
    </row>
    <row r="14" spans="1:22" ht="20.25">
      <c r="A14" s="6" t="s">
        <v>29</v>
      </c>
      <c r="B14" s="1">
        <v>8.821</v>
      </c>
      <c r="C14" s="1">
        <v>44.244</v>
      </c>
      <c r="D14" s="4">
        <f t="shared" si="0"/>
        <v>53.065</v>
      </c>
      <c r="E14" s="1">
        <v>8.96588389276299</v>
      </c>
      <c r="F14" s="1">
        <v>44.97070252254913</v>
      </c>
      <c r="G14" s="4">
        <f t="shared" si="1"/>
        <v>53.93658641531212</v>
      </c>
      <c r="H14" s="1">
        <v>9.231220366956391</v>
      </c>
      <c r="I14" s="1">
        <v>46.301566026030905</v>
      </c>
      <c r="J14" s="4">
        <f t="shared" si="2"/>
        <v>55.5327863929873</v>
      </c>
      <c r="K14" s="1">
        <v>9.5015889378474</v>
      </c>
      <c r="L14" s="1">
        <v>47.65766930802862</v>
      </c>
      <c r="M14" s="4">
        <f t="shared" si="3"/>
        <v>57.159258245876025</v>
      </c>
      <c r="N14" s="1">
        <v>9.77826916333223</v>
      </c>
      <c r="O14" s="1">
        <v>49.045430321105464</v>
      </c>
      <c r="P14" s="4">
        <f t="shared" si="4"/>
        <v>58.8236994844377</v>
      </c>
      <c r="Q14" s="1">
        <v>10.061419628709116</v>
      </c>
      <c r="R14" s="1">
        <v>50.46564449071605</v>
      </c>
      <c r="S14" s="4">
        <f t="shared" si="5"/>
        <v>60.52706411942517</v>
      </c>
      <c r="T14" s="1">
        <v>10.350531945425027</v>
      </c>
      <c r="U14" s="1">
        <v>51.91576186298435</v>
      </c>
      <c r="V14" s="4">
        <f t="shared" si="6"/>
        <v>62.26629380840937</v>
      </c>
    </row>
    <row r="15" spans="1:22" ht="20.25">
      <c r="A15" s="6" t="s">
        <v>30</v>
      </c>
      <c r="B15" s="1">
        <v>14.022</v>
      </c>
      <c r="C15" s="1">
        <v>71.455</v>
      </c>
      <c r="D15" s="4">
        <f t="shared" si="0"/>
        <v>85.477</v>
      </c>
      <c r="E15" s="1">
        <v>14.225356035253132</v>
      </c>
      <c r="F15" s="1">
        <v>72.49128622871294</v>
      </c>
      <c r="G15" s="4">
        <f t="shared" si="1"/>
        <v>86.71664226396607</v>
      </c>
      <c r="H15" s="1">
        <v>14.64827838012325</v>
      </c>
      <c r="I15" s="1">
        <v>74.64646495875817</v>
      </c>
      <c r="J15" s="4">
        <f t="shared" si="2"/>
        <v>89.29474333888142</v>
      </c>
      <c r="K15" s="1">
        <v>15.0798081807749</v>
      </c>
      <c r="L15" s="1">
        <v>76.84550660086084</v>
      </c>
      <c r="M15" s="4">
        <f t="shared" si="3"/>
        <v>91.92531478163575</v>
      </c>
      <c r="N15" s="1">
        <v>15.521933222940955</v>
      </c>
      <c r="O15" s="1">
        <v>79.09854075347641</v>
      </c>
      <c r="P15" s="4">
        <f t="shared" si="4"/>
        <v>94.62047397641737</v>
      </c>
      <c r="Q15" s="1">
        <v>15.974690240173938</v>
      </c>
      <c r="R15" s="1">
        <v>81.40575460787541</v>
      </c>
      <c r="S15" s="4">
        <f t="shared" si="5"/>
        <v>97.38044484804935</v>
      </c>
      <c r="T15" s="1">
        <v>16.437778538524594</v>
      </c>
      <c r="U15" s="1">
        <v>83.76561585153868</v>
      </c>
      <c r="V15" s="4">
        <f t="shared" si="6"/>
        <v>100.20339439006328</v>
      </c>
    </row>
    <row r="16" spans="1:22" ht="20.25">
      <c r="A16" s="6" t="s">
        <v>1</v>
      </c>
      <c r="B16" s="1">
        <v>3.504</v>
      </c>
      <c r="C16" s="1">
        <v>113.948</v>
      </c>
      <c r="D16" s="4">
        <f t="shared" si="0"/>
        <v>117.452</v>
      </c>
      <c r="E16" s="1">
        <v>3.559896759232366</v>
      </c>
      <c r="F16" s="1">
        <v>115.7657294295119</v>
      </c>
      <c r="G16" s="4">
        <f t="shared" si="1"/>
        <v>119.32562618874425</v>
      </c>
      <c r="H16" s="1">
        <v>3.665512214199404</v>
      </c>
      <c r="I16" s="1">
        <v>119.2002813309343</v>
      </c>
      <c r="J16" s="4">
        <f t="shared" si="2"/>
        <v>122.86579354513371</v>
      </c>
      <c r="K16" s="1">
        <v>3.7732129803693115</v>
      </c>
      <c r="L16" s="1">
        <v>122.702646314818</v>
      </c>
      <c r="M16" s="4">
        <f t="shared" si="3"/>
        <v>126.4758592951873</v>
      </c>
      <c r="N16" s="1">
        <v>3.883422077303175</v>
      </c>
      <c r="O16" s="1">
        <v>126.28658072618214</v>
      </c>
      <c r="P16" s="4">
        <f t="shared" si="4"/>
        <v>130.17000280348532</v>
      </c>
      <c r="Q16" s="1">
        <v>3.996101825060657</v>
      </c>
      <c r="R16" s="1">
        <v>129.95085923573393</v>
      </c>
      <c r="S16" s="4">
        <f t="shared" si="5"/>
        <v>133.9469610607946</v>
      </c>
      <c r="T16" s="1">
        <v>4.111105651781886</v>
      </c>
      <c r="U16" s="1">
        <v>133.69071541359654</v>
      </c>
      <c r="V16" s="4">
        <f t="shared" si="6"/>
        <v>137.80182106537842</v>
      </c>
    </row>
    <row r="17" spans="1:22" ht="20.25">
      <c r="A17" s="6" t="s">
        <v>2</v>
      </c>
      <c r="B17" s="1">
        <v>90.667</v>
      </c>
      <c r="C17" s="1">
        <v>0</v>
      </c>
      <c r="D17" s="4">
        <f t="shared" si="0"/>
        <v>90.667</v>
      </c>
      <c r="E17" s="1">
        <v>92.0917641596856</v>
      </c>
      <c r="F17" s="1">
        <v>0</v>
      </c>
      <c r="G17" s="4">
        <f t="shared" si="1"/>
        <v>92.0917641596856</v>
      </c>
      <c r="H17" s="1">
        <v>95.23003882660085</v>
      </c>
      <c r="I17" s="1">
        <v>0</v>
      </c>
      <c r="J17" s="4">
        <f t="shared" si="2"/>
        <v>95.23003882660085</v>
      </c>
      <c r="K17" s="1">
        <v>98.47423384694169</v>
      </c>
      <c r="L17" s="1">
        <v>0</v>
      </c>
      <c r="M17" s="4">
        <f t="shared" si="3"/>
        <v>98.47423384694169</v>
      </c>
      <c r="N17" s="1">
        <v>101.82359052351852</v>
      </c>
      <c r="O17" s="1">
        <v>0</v>
      </c>
      <c r="P17" s="4">
        <f t="shared" si="4"/>
        <v>101.82359052351852</v>
      </c>
      <c r="Q17" s="1">
        <v>105.26537488411181</v>
      </c>
      <c r="R17" s="1">
        <v>0</v>
      </c>
      <c r="S17" s="4">
        <f t="shared" si="5"/>
        <v>105.26537488411181</v>
      </c>
      <c r="T17" s="1">
        <v>108.79027939030036</v>
      </c>
      <c r="U17" s="1">
        <v>0</v>
      </c>
      <c r="V17" s="4">
        <f t="shared" si="6"/>
        <v>108.79027939030036</v>
      </c>
    </row>
    <row r="18" spans="1:22" ht="20.25">
      <c r="A18" s="6" t="s">
        <v>31</v>
      </c>
      <c r="B18" s="1">
        <v>9.314</v>
      </c>
      <c r="C18" s="1">
        <v>95.699</v>
      </c>
      <c r="D18" s="4">
        <f t="shared" si="0"/>
        <v>105.013</v>
      </c>
      <c r="E18" s="1">
        <v>9.460100699201911</v>
      </c>
      <c r="F18" s="1">
        <v>97.20014782187285</v>
      </c>
      <c r="G18" s="4">
        <f t="shared" si="1"/>
        <v>106.66024852107476</v>
      </c>
      <c r="H18" s="1">
        <v>9.74639515480355</v>
      </c>
      <c r="I18" s="1">
        <v>100.14175111869709</v>
      </c>
      <c r="J18" s="4">
        <f t="shared" si="2"/>
        <v>109.88814627350064</v>
      </c>
      <c r="K18" s="1">
        <v>10.038469584057538</v>
      </c>
      <c r="L18" s="1">
        <v>103.14274218646362</v>
      </c>
      <c r="M18" s="4">
        <f t="shared" si="3"/>
        <v>113.18121177052116</v>
      </c>
      <c r="N18" s="1">
        <v>10.33730290893157</v>
      </c>
      <c r="O18" s="1">
        <v>106.21317920140028</v>
      </c>
      <c r="P18" s="4">
        <f t="shared" si="4"/>
        <v>116.55048211033184</v>
      </c>
      <c r="Q18" s="1">
        <v>10.642746128225134</v>
      </c>
      <c r="R18" s="1">
        <v>109.35153121376608</v>
      </c>
      <c r="S18" s="4">
        <f t="shared" si="5"/>
        <v>119.99427734199122</v>
      </c>
      <c r="T18" s="1">
        <v>10.954408960397132</v>
      </c>
      <c r="U18" s="1">
        <v>112.55378817919744</v>
      </c>
      <c r="V18" s="4">
        <f t="shared" si="6"/>
        <v>123.50819713959457</v>
      </c>
    </row>
    <row r="19" spans="1:22" ht="20.25">
      <c r="A19" s="6" t="s">
        <v>8</v>
      </c>
      <c r="B19" s="1">
        <v>3.887</v>
      </c>
      <c r="C19" s="1">
        <v>24.141</v>
      </c>
      <c r="D19" s="4">
        <f t="shared" si="0"/>
        <v>28.028</v>
      </c>
      <c r="E19" s="1">
        <v>3.9435847375335142</v>
      </c>
      <c r="F19" s="1">
        <v>24.492430961872024</v>
      </c>
      <c r="G19" s="4">
        <f t="shared" si="1"/>
        <v>28.436015699405537</v>
      </c>
      <c r="H19" s="1">
        <v>4.0624939431087626</v>
      </c>
      <c r="I19" s="1">
        <v>25.230940643320977</v>
      </c>
      <c r="J19" s="4">
        <f t="shared" si="2"/>
        <v>29.29343458642974</v>
      </c>
      <c r="K19" s="1">
        <v>4.182973380489612</v>
      </c>
      <c r="L19" s="1">
        <v>25.97920256712111</v>
      </c>
      <c r="M19" s="4">
        <f t="shared" si="3"/>
        <v>30.16217594761072</v>
      </c>
      <c r="N19" s="1">
        <v>4.305533283526269</v>
      </c>
      <c r="O19" s="1">
        <v>26.740385643840415</v>
      </c>
      <c r="P19" s="4">
        <f t="shared" si="4"/>
        <v>31.045918927366685</v>
      </c>
      <c r="Q19" s="1">
        <v>4.430203298362612</v>
      </c>
      <c r="R19" s="1">
        <v>27.51467399685409</v>
      </c>
      <c r="S19" s="4">
        <f t="shared" si="5"/>
        <v>31.9448772952167</v>
      </c>
      <c r="T19" s="1">
        <v>4.556554347696201</v>
      </c>
      <c r="U19" s="1">
        <v>28.29940275475533</v>
      </c>
      <c r="V19" s="4">
        <f t="shared" si="6"/>
        <v>32.855957102451534</v>
      </c>
    </row>
    <row r="20" spans="1:22" ht="20.25">
      <c r="A20" s="6" t="s">
        <v>7</v>
      </c>
      <c r="B20" s="1">
        <v>4.649</v>
      </c>
      <c r="C20" s="1">
        <v>64.464</v>
      </c>
      <c r="D20" s="4">
        <f t="shared" si="0"/>
        <v>69.113</v>
      </c>
      <c r="E20" s="1">
        <v>4.7228756924304465</v>
      </c>
      <c r="F20" s="1">
        <v>65.48837570162102</v>
      </c>
      <c r="G20" s="4">
        <f t="shared" si="1"/>
        <v>70.21125139405147</v>
      </c>
      <c r="H20" s="1">
        <v>4.862683671315803</v>
      </c>
      <c r="I20" s="1">
        <v>67.42698218707288</v>
      </c>
      <c r="J20" s="4">
        <f t="shared" si="2"/>
        <v>72.28966585838869</v>
      </c>
      <c r="K20" s="1">
        <v>5.005497048392428</v>
      </c>
      <c r="L20" s="1">
        <v>69.4072621483264</v>
      </c>
      <c r="M20" s="4">
        <f t="shared" si="3"/>
        <v>74.41275919671882</v>
      </c>
      <c r="N20" s="1">
        <v>5.152036566713083</v>
      </c>
      <c r="O20" s="1">
        <v>71.43920955831194</v>
      </c>
      <c r="P20" s="4">
        <f t="shared" si="4"/>
        <v>76.59124612502502</v>
      </c>
      <c r="Q20" s="1">
        <v>5.302420266214201</v>
      </c>
      <c r="R20" s="1">
        <v>73.52446118331514</v>
      </c>
      <c r="S20" s="4">
        <f t="shared" si="5"/>
        <v>78.82688144952934</v>
      </c>
      <c r="T20" s="1">
        <v>5.456756447801519</v>
      </c>
      <c r="U20" s="1">
        <v>75.66451874619855</v>
      </c>
      <c r="V20" s="4">
        <f t="shared" si="6"/>
        <v>81.12127519400008</v>
      </c>
    </row>
    <row r="21" spans="1:22" ht="20.25">
      <c r="A21" s="6" t="s">
        <v>32</v>
      </c>
      <c r="B21" s="1">
        <v>5.808</v>
      </c>
      <c r="C21" s="1">
        <v>8.125</v>
      </c>
      <c r="D21" s="4">
        <f t="shared" si="0"/>
        <v>13.933</v>
      </c>
      <c r="E21" s="1">
        <v>5.8938645792873015</v>
      </c>
      <c r="F21" s="1">
        <v>8.245118751155188</v>
      </c>
      <c r="G21" s="4">
        <f t="shared" si="1"/>
        <v>14.138983330442489</v>
      </c>
      <c r="H21" s="1">
        <v>6.079876307466901</v>
      </c>
      <c r="I21" s="1">
        <v>8.50533660436787</v>
      </c>
      <c r="J21" s="4">
        <f t="shared" si="2"/>
        <v>14.58521291183477</v>
      </c>
      <c r="K21" s="1">
        <v>6.27055595678279</v>
      </c>
      <c r="L21" s="1">
        <v>8.772084564197689</v>
      </c>
      <c r="M21" s="4">
        <f t="shared" si="3"/>
        <v>15.042640520980479</v>
      </c>
      <c r="N21" s="1">
        <v>6.466421172260139</v>
      </c>
      <c r="O21" s="1">
        <v>9.046086781097392</v>
      </c>
      <c r="P21" s="4">
        <f t="shared" si="4"/>
        <v>15.512507953357531</v>
      </c>
      <c r="Q21" s="1">
        <v>6.667257146704042</v>
      </c>
      <c r="R21" s="1">
        <v>9.327042754299304</v>
      </c>
      <c r="S21" s="4">
        <f t="shared" si="5"/>
        <v>15.994299901003346</v>
      </c>
      <c r="T21" s="1">
        <v>6.872753628174642</v>
      </c>
      <c r="U21" s="1">
        <v>9.614518462279438</v>
      </c>
      <c r="V21" s="4">
        <f t="shared" si="6"/>
        <v>16.48727209045408</v>
      </c>
    </row>
    <row r="22" spans="1:22" ht="20.25">
      <c r="A22" s="6" t="s">
        <v>10</v>
      </c>
      <c r="B22" s="1">
        <v>19.373</v>
      </c>
      <c r="C22" s="1">
        <v>87.359</v>
      </c>
      <c r="D22" s="4">
        <f t="shared" si="0"/>
        <v>106.732</v>
      </c>
      <c r="E22" s="1">
        <v>19.687799053595523</v>
      </c>
      <c r="F22" s="1">
        <v>88.77852875254483</v>
      </c>
      <c r="G22" s="4">
        <f t="shared" si="1"/>
        <v>108.46632780614036</v>
      </c>
      <c r="H22" s="1">
        <v>20.27376894260023</v>
      </c>
      <c r="I22" s="1">
        <v>91.42085278772589</v>
      </c>
      <c r="J22" s="4">
        <f t="shared" si="2"/>
        <v>111.69462173032612</v>
      </c>
      <c r="K22" s="1">
        <v>20.872425717266808</v>
      </c>
      <c r="L22" s="1">
        <v>94.12038601325098</v>
      </c>
      <c r="M22" s="4">
        <f t="shared" si="3"/>
        <v>114.99281173051779</v>
      </c>
      <c r="N22" s="1">
        <v>21.486661513545336</v>
      </c>
      <c r="O22" s="1">
        <v>96.89016998718868</v>
      </c>
      <c r="P22" s="4">
        <f t="shared" si="4"/>
        <v>118.37683150073403</v>
      </c>
      <c r="Q22" s="1">
        <v>22.116627648520204</v>
      </c>
      <c r="R22" s="1">
        <v>99.7308870462539</v>
      </c>
      <c r="S22" s="4">
        <f t="shared" si="5"/>
        <v>121.8475146947741</v>
      </c>
      <c r="T22" s="1">
        <v>22.762385854865236</v>
      </c>
      <c r="U22" s="1">
        <v>102.64281556264761</v>
      </c>
      <c r="V22" s="4">
        <f t="shared" si="6"/>
        <v>125.40520141751284</v>
      </c>
    </row>
    <row r="23" spans="1:22" ht="20.25">
      <c r="A23" s="6" t="s">
        <v>11</v>
      </c>
      <c r="B23" s="1">
        <v>8.332</v>
      </c>
      <c r="C23" s="1">
        <v>51.562</v>
      </c>
      <c r="D23" s="4">
        <f t="shared" si="0"/>
        <v>59.894</v>
      </c>
      <c r="E23" s="1">
        <v>8.45736778667593</v>
      </c>
      <c r="F23" s="1">
        <v>52.337829790756636</v>
      </c>
      <c r="G23" s="4">
        <f t="shared" si="1"/>
        <v>60.79519757743257</v>
      </c>
      <c r="H23" s="1">
        <v>8.712351684197875</v>
      </c>
      <c r="I23" s="1">
        <v>53.91577982964605</v>
      </c>
      <c r="J23" s="4">
        <f t="shared" si="2"/>
        <v>62.628131513843925</v>
      </c>
      <c r="K23" s="1">
        <v>8.972678681139309</v>
      </c>
      <c r="L23" s="1">
        <v>55.526795266071176</v>
      </c>
      <c r="M23" s="4">
        <f t="shared" si="3"/>
        <v>64.49947394721049</v>
      </c>
      <c r="N23" s="1">
        <v>9.239451238991188</v>
      </c>
      <c r="O23" s="1">
        <v>57.1776986059606</v>
      </c>
      <c r="P23" s="4">
        <f t="shared" si="4"/>
        <v>66.4171498449518</v>
      </c>
      <c r="Q23" s="1">
        <v>9.512640749882518</v>
      </c>
      <c r="R23" s="1">
        <v>58.868312811502925</v>
      </c>
      <c r="S23" s="4">
        <f t="shared" si="5"/>
        <v>68.38095356138544</v>
      </c>
      <c r="T23" s="1">
        <v>9.792203539648149</v>
      </c>
      <c r="U23" s="1">
        <v>60.598367608177874</v>
      </c>
      <c r="V23" s="4">
        <f t="shared" si="6"/>
        <v>70.39057114782602</v>
      </c>
    </row>
    <row r="24" spans="1:22" ht="20.25">
      <c r="A24" s="6" t="s">
        <v>12</v>
      </c>
      <c r="B24" s="1">
        <v>0.577</v>
      </c>
      <c r="C24" s="1">
        <v>55.744</v>
      </c>
      <c r="D24" s="4">
        <f t="shared" si="0"/>
        <v>56.321</v>
      </c>
      <c r="E24" s="1">
        <v>0.5857994473103596</v>
      </c>
      <c r="F24" s="1">
        <v>56.59411506216411</v>
      </c>
      <c r="G24" s="4">
        <f t="shared" si="1"/>
        <v>57.179914509474465</v>
      </c>
      <c r="H24" s="1">
        <v>0.6027560973869696</v>
      </c>
      <c r="I24" s="1">
        <v>58.23229790769365</v>
      </c>
      <c r="J24" s="4">
        <f t="shared" si="2"/>
        <v>58.83505400508062</v>
      </c>
      <c r="K24" s="1">
        <v>0.6200766880027563</v>
      </c>
      <c r="L24" s="1">
        <v>59.90564106763545</v>
      </c>
      <c r="M24" s="4">
        <f t="shared" si="3"/>
        <v>60.525717755638205</v>
      </c>
      <c r="N24" s="1">
        <v>0.6378627546469675</v>
      </c>
      <c r="O24" s="1">
        <v>61.623953890884856</v>
      </c>
      <c r="P24" s="4">
        <f t="shared" si="4"/>
        <v>62.26181664553182</v>
      </c>
      <c r="Q24" s="1">
        <v>0.6561402560320155</v>
      </c>
      <c r="R24" s="1">
        <v>63.3897442499977</v>
      </c>
      <c r="S24" s="4">
        <f t="shared" si="5"/>
        <v>64.04588450602971</v>
      </c>
      <c r="T24" s="1">
        <v>0.6749210306563745</v>
      </c>
      <c r="U24" s="1">
        <v>65.20415586292714</v>
      </c>
      <c r="V24" s="4">
        <f t="shared" si="6"/>
        <v>65.87907689358352</v>
      </c>
    </row>
    <row r="25" spans="1:22" ht="23.25">
      <c r="A25" s="7" t="s">
        <v>0</v>
      </c>
      <c r="B25" s="8">
        <f>SUM(B4:B24)</f>
        <v>805.7160000000001</v>
      </c>
      <c r="C25" s="8">
        <f aca="true" t="shared" si="7" ref="C25:V25">SUM(C4:C24)</f>
        <v>1950.1169999999997</v>
      </c>
      <c r="D25" s="8">
        <f t="shared" si="7"/>
        <v>2755.8329999999996</v>
      </c>
      <c r="E25" s="8">
        <f t="shared" si="7"/>
        <v>818.0788012215053</v>
      </c>
      <c r="F25" s="8">
        <f t="shared" si="7"/>
        <v>1979.4193066054195</v>
      </c>
      <c r="G25" s="8">
        <f t="shared" si="7"/>
        <v>2797.4981078269248</v>
      </c>
      <c r="H25" s="8">
        <f t="shared" si="7"/>
        <v>844.0539977408314</v>
      </c>
      <c r="I25" s="8">
        <f t="shared" si="7"/>
        <v>2038.5137267888556</v>
      </c>
      <c r="J25" s="8">
        <f t="shared" si="7"/>
        <v>2882.567724529687</v>
      </c>
      <c r="K25" s="8">
        <f t="shared" si="7"/>
        <v>870.6316744287274</v>
      </c>
      <c r="L25" s="8">
        <f t="shared" si="7"/>
        <v>2098.769492227121</v>
      </c>
      <c r="M25" s="8">
        <f t="shared" si="7"/>
        <v>2969.401166655849</v>
      </c>
      <c r="N25" s="8">
        <f t="shared" si="7"/>
        <v>897.8620094946526</v>
      </c>
      <c r="O25" s="8">
        <f t="shared" si="7"/>
        <v>2160.436492312913</v>
      </c>
      <c r="P25" s="8">
        <f t="shared" si="7"/>
        <v>3058.2985018075656</v>
      </c>
      <c r="Q25" s="8">
        <f t="shared" si="7"/>
        <v>925.688260846834</v>
      </c>
      <c r="R25" s="8">
        <f t="shared" si="7"/>
        <v>2223.5102983015663</v>
      </c>
      <c r="S25" s="8">
        <f t="shared" si="7"/>
        <v>3149.1985591483995</v>
      </c>
      <c r="T25" s="8">
        <f t="shared" si="7"/>
        <v>954.0548927793487</v>
      </c>
      <c r="U25" s="8">
        <f t="shared" si="7"/>
        <v>2287.930394040273</v>
      </c>
      <c r="V25" s="8">
        <f t="shared" si="7"/>
        <v>3241.9852868196217</v>
      </c>
    </row>
    <row r="26" spans="1:22" ht="18">
      <c r="A26" s="12" t="s">
        <v>33</v>
      </c>
      <c r="B26" s="12"/>
      <c r="C26" s="12"/>
      <c r="D26" s="12"/>
      <c r="E26" s="12"/>
      <c r="F26" s="12"/>
      <c r="G26" s="2"/>
      <c r="H26" s="2"/>
      <c r="I26" s="2"/>
      <c r="J26" s="2"/>
      <c r="K26" s="2"/>
      <c r="L26" s="2"/>
      <c r="M26" s="2"/>
      <c r="N26" s="2"/>
      <c r="O26" s="13" t="s">
        <v>34</v>
      </c>
      <c r="P26" s="13"/>
      <c r="Q26" s="13"/>
      <c r="R26" s="13"/>
      <c r="S26" s="13"/>
      <c r="T26" s="13"/>
      <c r="U26" s="13"/>
      <c r="V26" s="13"/>
    </row>
    <row r="27" spans="1:22" ht="18">
      <c r="A27" s="14" t="s">
        <v>35</v>
      </c>
      <c r="B27" s="14"/>
      <c r="C27" s="14"/>
      <c r="D27" s="14"/>
      <c r="E27" s="14"/>
      <c r="F27" s="14"/>
      <c r="G27" s="3"/>
      <c r="H27" s="3"/>
      <c r="I27" s="3"/>
      <c r="J27" s="3"/>
      <c r="K27" s="2"/>
      <c r="L27" s="2"/>
      <c r="M27" s="2"/>
      <c r="N27" s="2"/>
      <c r="O27" s="15" t="s">
        <v>36</v>
      </c>
      <c r="P27" s="15"/>
      <c r="Q27" s="15"/>
      <c r="R27" s="15"/>
      <c r="S27" s="15"/>
      <c r="T27" s="15"/>
      <c r="U27" s="15"/>
      <c r="V27" s="15"/>
    </row>
  </sheetData>
  <sheetProtection/>
  <mergeCells count="13">
    <mergeCell ref="A26:F26"/>
    <mergeCell ref="O26:V26"/>
    <mergeCell ref="A27:F27"/>
    <mergeCell ref="O27:V27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2012-04-16T07:54:06Z</dcterms:modified>
  <cp:category/>
  <cp:version/>
  <cp:contentType/>
  <cp:contentStatus/>
</cp:coreProperties>
</file>