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<sst xmlns="http://schemas.openxmlformats.org/spreadsheetml/2006/main" count="104" uniqueCount="31">
  <si>
    <t xml:space="preserve">                     السنة المحافظه</t>
  </si>
  <si>
    <t>اناث</t>
  </si>
  <si>
    <t>ذكور</t>
  </si>
  <si>
    <t>النوع</t>
  </si>
  <si>
    <t>امانة العاصمه</t>
  </si>
  <si>
    <t>صنعاء</t>
  </si>
  <si>
    <t>عدن</t>
  </si>
  <si>
    <t>تعز</t>
  </si>
  <si>
    <t>الحديده</t>
  </si>
  <si>
    <t xml:space="preserve">لحج </t>
  </si>
  <si>
    <t>إب</t>
  </si>
  <si>
    <t xml:space="preserve">ابين </t>
  </si>
  <si>
    <t>ذمار</t>
  </si>
  <si>
    <t>شبوه</t>
  </si>
  <si>
    <t>حجه</t>
  </si>
  <si>
    <t>البيضاء</t>
  </si>
  <si>
    <t xml:space="preserve">حضرموت </t>
  </si>
  <si>
    <t>صعده</t>
  </si>
  <si>
    <t>المحويت</t>
  </si>
  <si>
    <t xml:space="preserve">المهره </t>
  </si>
  <si>
    <t>مأرب</t>
  </si>
  <si>
    <t>الجوف</t>
  </si>
  <si>
    <t>---</t>
  </si>
  <si>
    <t>عمران</t>
  </si>
  <si>
    <t>الضالع</t>
  </si>
  <si>
    <t>ريمة</t>
  </si>
  <si>
    <t>الاجمالي</t>
  </si>
  <si>
    <r>
      <rPr>
        <sz val="11"/>
        <color indexed="40"/>
        <rFont val="Arial"/>
        <family val="2"/>
      </rPr>
      <t>المصدر:</t>
    </r>
    <r>
      <rPr>
        <sz val="11"/>
        <color theme="1"/>
        <rFont val="Calibri"/>
        <family val="2"/>
      </rPr>
      <t>- الجهاز المركزي للإحصاء</t>
    </r>
  </si>
  <si>
    <t>بيانات السكان ماقبل 2004م حسب الاسقاطات السكانية</t>
  </si>
  <si>
    <t xml:space="preserve"> حسب النتائج النهائية للتعداد العام للسكان والمساكن 2004م *</t>
  </si>
  <si>
    <t>توزيع السكان بحسب الجنس وعلى مستوى محافظات الجمهورية للفترة (1994-2010) (بالألف)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</si>
</sst>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9"/>
      <name val="Simplified Arabic"/>
      <family val="0"/>
    </font>
    <font>
      <b/>
      <sz val="12"/>
      <name val="Arial"/>
      <family val="2"/>
    </font>
    <font>
      <b/>
      <sz val="14"/>
      <name val="Simplified Arabic"/>
      <family val="0"/>
    </font>
    <font>
      <b/>
      <sz val="12"/>
      <name val="Simplified Arabic"/>
      <family val="0"/>
    </font>
    <font>
      <sz val="10"/>
      <name val="Arial"/>
      <family val="2"/>
    </font>
    <font>
      <b/>
      <sz val="14"/>
      <name val="Arial"/>
      <family val="2"/>
    </font>
    <font>
      <sz val="11"/>
      <color indexed="40"/>
      <name val="Arial"/>
      <family val="2"/>
    </font>
    <font>
      <b/>
      <sz val="11"/>
      <name val="Arial"/>
      <family val="2"/>
    </font>
    <font>
      <b/>
      <sz val="18"/>
      <color indexed="9"/>
      <name val="Simplified Arabic"/>
      <family val="1"/>
    </font>
    <font>
      <sz val="11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right" vertical="top" wrapText="1" readingOrder="2"/>
    </xf>
    <xf numFmtId="0" fontId="5" fillId="33" borderId="11" xfId="0" applyFont="1" applyFill="1" applyBorder="1" applyAlignment="1">
      <alignment horizontal="center" vertical="center" wrapText="1" readingOrder="2"/>
    </xf>
    <xf numFmtId="0" fontId="5" fillId="33" borderId="11" xfId="0" applyFont="1" applyFill="1" applyBorder="1" applyAlignment="1">
      <alignment horizontal="center" vertical="center" readingOrder="2"/>
    </xf>
    <xf numFmtId="0" fontId="4" fillId="33" borderId="11" xfId="0" applyFont="1" applyFill="1" applyBorder="1" applyAlignment="1">
      <alignment horizontal="center" vertical="center" readingOrder="2"/>
    </xf>
    <xf numFmtId="1" fontId="7" fillId="0" borderId="11" xfId="37" applyNumberFormat="1" applyFont="1" applyBorder="1" applyAlignment="1">
      <alignment horizontal="center" vertical="center"/>
      <protection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2" xfId="3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3" fontId="27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حضر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AWAL~1.YNI\LOCALS~1\Temp\MMBPlayer\Pop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المؤشرات"/>
      <sheetName val="1"/>
      <sheetName val="2"/>
      <sheetName val="3"/>
      <sheetName val="4"/>
      <sheetName val="5"/>
      <sheetName val="6"/>
      <sheetName val="7"/>
    </sheetNames>
    <sheetDataSet>
      <sheetData sheetId="5">
        <row r="8">
          <cell r="AA8">
            <v>260.7980745815682</v>
          </cell>
          <cell r="AB8">
            <v>251.44106938892486</v>
          </cell>
        </row>
        <row r="10">
          <cell r="AA10">
            <v>341.15815537613867</v>
          </cell>
          <cell r="AB10">
            <v>334.2688825800918</v>
          </cell>
        </row>
        <row r="12">
          <cell r="AA12">
            <v>279.89060054905843</v>
          </cell>
          <cell r="AB12">
            <v>236.95274765832198</v>
          </cell>
        </row>
        <row r="13">
          <cell r="AA13">
            <v>900.1618161909668</v>
          </cell>
          <cell r="AB13">
            <v>831.9304979711311</v>
          </cell>
        </row>
        <row r="16">
          <cell r="AA16">
            <v>771.1191889532088</v>
          </cell>
          <cell r="AB16">
            <v>786.9838232430033</v>
          </cell>
        </row>
        <row r="17">
          <cell r="AA17">
            <v>284.56475596675716</v>
          </cell>
          <cell r="AB17">
            <v>267.4479691670997</v>
          </cell>
        </row>
        <row r="18">
          <cell r="AA18">
            <v>421.3147423364317</v>
          </cell>
          <cell r="AB18">
            <v>393.4619322439682</v>
          </cell>
        </row>
        <row r="19">
          <cell r="AA19">
            <v>548.3257986959799</v>
          </cell>
          <cell r="AB19">
            <v>530.1530773607227</v>
          </cell>
        </row>
        <row r="20">
          <cell r="AA20">
            <v>376.95608731135667</v>
          </cell>
          <cell r="AB20">
            <v>330.28091940499496</v>
          </cell>
        </row>
        <row r="22">
          <cell r="AA22">
            <v>149.37217799135422</v>
          </cell>
          <cell r="AB22">
            <v>130.236377738307</v>
          </cell>
        </row>
        <row r="23">
          <cell r="AA23">
            <v>290.9867182348179</v>
          </cell>
          <cell r="AB23">
            <v>289.49878371299354</v>
          </cell>
        </row>
        <row r="24">
          <cell r="AA24">
            <v>57.112696382845506</v>
          </cell>
          <cell r="AB24">
            <v>47.72282960450026</v>
          </cell>
        </row>
        <row r="25">
          <cell r="AA25">
            <v>529.2203005684486</v>
          </cell>
          <cell r="AB25">
            <v>502.13796247799417</v>
          </cell>
        </row>
        <row r="26">
          <cell r="AA26">
            <v>283.11008325129137</v>
          </cell>
          <cell r="AB26">
            <v>269.92141776058975</v>
          </cell>
        </row>
        <row r="27">
          <cell r="AA27">
            <v>224.77119271746795</v>
          </cell>
          <cell r="AB27">
            <v>236.61745667654537</v>
          </cell>
        </row>
        <row r="28">
          <cell r="AA28">
            <v>11789.814221183562</v>
          </cell>
          <cell r="AB28">
            <v>11364.167618467804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rightToLeft="1" tabSelected="1" zoomScalePageLayoutView="0" workbookViewId="0" topLeftCell="K1">
      <selection activeCell="G3" sqref="G3:H3"/>
    </sheetView>
  </sheetViews>
  <sheetFormatPr defaultColWidth="9.140625" defaultRowHeight="15"/>
  <cols>
    <col min="1" max="5" width="9.7109375" style="0" bestFit="1" customWidth="1"/>
    <col min="6" max="10" width="9.8515625" style="0" bestFit="1" customWidth="1"/>
    <col min="11" max="11" width="8.28125" style="0" bestFit="1" customWidth="1"/>
    <col min="12" max="12" width="9.8515625" style="0" bestFit="1" customWidth="1"/>
    <col min="13" max="13" width="8.28125" style="0" bestFit="1" customWidth="1"/>
    <col min="17" max="34" width="7.57421875" style="0" bestFit="1" customWidth="1"/>
    <col min="35" max="35" width="14.28125" style="0" bestFit="1" customWidth="1"/>
  </cols>
  <sheetData>
    <row r="1" spans="1:35" ht="14.25">
      <c r="A1" s="22"/>
      <c r="B1" s="22"/>
      <c r="C1" s="24" t="s">
        <v>30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14.25">
      <c r="A2" s="23"/>
      <c r="B2" s="2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78.75">
      <c r="A3" s="20">
        <v>2010</v>
      </c>
      <c r="B3" s="21"/>
      <c r="C3" s="20">
        <v>2009</v>
      </c>
      <c r="D3" s="21"/>
      <c r="E3" s="20">
        <v>2008</v>
      </c>
      <c r="F3" s="21"/>
      <c r="G3" s="20">
        <v>2007</v>
      </c>
      <c r="H3" s="21"/>
      <c r="I3" s="20">
        <v>2006</v>
      </c>
      <c r="J3" s="21"/>
      <c r="K3" s="20">
        <v>2005</v>
      </c>
      <c r="L3" s="21"/>
      <c r="M3" s="20">
        <v>2004</v>
      </c>
      <c r="N3" s="21"/>
      <c r="O3" s="20">
        <v>2003</v>
      </c>
      <c r="P3" s="21"/>
      <c r="Q3" s="20">
        <v>2002</v>
      </c>
      <c r="R3" s="21"/>
      <c r="S3" s="20">
        <v>2001</v>
      </c>
      <c r="T3" s="21"/>
      <c r="U3" s="20">
        <v>2000</v>
      </c>
      <c r="V3" s="21"/>
      <c r="W3" s="20">
        <v>1999</v>
      </c>
      <c r="X3" s="21"/>
      <c r="Y3" s="20">
        <v>1998</v>
      </c>
      <c r="Z3" s="21"/>
      <c r="AA3" s="20">
        <v>1997</v>
      </c>
      <c r="AB3" s="21"/>
      <c r="AC3" s="20">
        <v>1996</v>
      </c>
      <c r="AD3" s="21"/>
      <c r="AE3" s="20">
        <v>1995</v>
      </c>
      <c r="AF3" s="21"/>
      <c r="AG3" s="20">
        <v>1994</v>
      </c>
      <c r="AH3" s="21"/>
      <c r="AI3" s="1" t="s">
        <v>0</v>
      </c>
    </row>
    <row r="4" spans="1:35" ht="26.25">
      <c r="A4" s="2" t="str">
        <f>C4</f>
        <v>اناث</v>
      </c>
      <c r="B4" s="2" t="str">
        <f>D4</f>
        <v>ذكور</v>
      </c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3" t="s">
        <v>1</v>
      </c>
      <c r="P4" s="3" t="s">
        <v>2</v>
      </c>
      <c r="Q4" s="3" t="s">
        <v>1</v>
      </c>
      <c r="R4" s="3" t="s">
        <v>2</v>
      </c>
      <c r="S4" s="3" t="s">
        <v>1</v>
      </c>
      <c r="T4" s="3" t="s">
        <v>2</v>
      </c>
      <c r="U4" s="3" t="s">
        <v>1</v>
      </c>
      <c r="V4" s="3" t="s">
        <v>2</v>
      </c>
      <c r="W4" s="3" t="s">
        <v>1</v>
      </c>
      <c r="X4" s="3" t="s">
        <v>2</v>
      </c>
      <c r="Y4" s="3" t="s">
        <v>1</v>
      </c>
      <c r="Z4" s="3" t="s">
        <v>2</v>
      </c>
      <c r="AA4" s="3" t="s">
        <v>1</v>
      </c>
      <c r="AB4" s="3" t="s">
        <v>2</v>
      </c>
      <c r="AC4" s="3" t="s">
        <v>1</v>
      </c>
      <c r="AD4" s="3" t="s">
        <v>2</v>
      </c>
      <c r="AE4" s="3" t="s">
        <v>1</v>
      </c>
      <c r="AF4" s="3" t="s">
        <v>2</v>
      </c>
      <c r="AG4" s="3" t="s">
        <v>1</v>
      </c>
      <c r="AH4" s="3" t="s">
        <v>2</v>
      </c>
      <c r="AI4" s="4" t="s">
        <v>3</v>
      </c>
    </row>
    <row r="5" spans="1:35" ht="26.25">
      <c r="A5" s="5">
        <v>932</v>
      </c>
      <c r="B5" s="5">
        <v>1155</v>
      </c>
      <c r="C5" s="5">
        <v>904</v>
      </c>
      <c r="D5" s="5">
        <v>1118</v>
      </c>
      <c r="E5" s="5">
        <v>930</v>
      </c>
      <c r="F5" s="5">
        <v>1137</v>
      </c>
      <c r="G5" s="5">
        <v>902</v>
      </c>
      <c r="H5" s="5">
        <v>1104</v>
      </c>
      <c r="I5" s="5">
        <v>876</v>
      </c>
      <c r="J5" s="5">
        <v>1071</v>
      </c>
      <c r="K5" s="5">
        <v>829.7</v>
      </c>
      <c r="L5" s="5">
        <v>1015</v>
      </c>
      <c r="M5" s="6">
        <v>786.105</v>
      </c>
      <c r="N5" s="6">
        <v>961.729</v>
      </c>
      <c r="O5" s="7">
        <v>834</v>
      </c>
      <c r="P5" s="7">
        <v>1000</v>
      </c>
      <c r="Q5" s="7">
        <v>772</v>
      </c>
      <c r="R5" s="7">
        <v>927</v>
      </c>
      <c r="S5" s="7">
        <v>721</v>
      </c>
      <c r="T5" s="7">
        <v>868</v>
      </c>
      <c r="U5" s="7">
        <v>674</v>
      </c>
      <c r="V5" s="7">
        <v>813</v>
      </c>
      <c r="W5" s="7">
        <v>618</v>
      </c>
      <c r="X5" s="7">
        <v>755</v>
      </c>
      <c r="Y5" s="7">
        <v>579</v>
      </c>
      <c r="Z5" s="7">
        <v>705</v>
      </c>
      <c r="AA5" s="7">
        <v>540</v>
      </c>
      <c r="AB5" s="7">
        <v>660</v>
      </c>
      <c r="AC5" s="7">
        <v>504</v>
      </c>
      <c r="AD5" s="7">
        <v>616</v>
      </c>
      <c r="AE5" s="7">
        <v>470</v>
      </c>
      <c r="AF5" s="7">
        <v>575</v>
      </c>
      <c r="AG5" s="7">
        <v>437</v>
      </c>
      <c r="AH5" s="7">
        <v>535</v>
      </c>
      <c r="AI5" s="4" t="s">
        <v>4</v>
      </c>
    </row>
    <row r="6" spans="1:35" ht="26.25">
      <c r="A6" s="5">
        <f>'[1]4'!AB19</f>
        <v>530.1530773607227</v>
      </c>
      <c r="B6" s="5">
        <f>'[1]4'!AA19</f>
        <v>548.3257986959799</v>
      </c>
      <c r="C6" s="5">
        <v>515</v>
      </c>
      <c r="D6" s="5">
        <v>533</v>
      </c>
      <c r="E6" s="5">
        <v>499</v>
      </c>
      <c r="F6" s="5">
        <v>517</v>
      </c>
      <c r="G6" s="5">
        <v>484</v>
      </c>
      <c r="H6" s="5">
        <v>502</v>
      </c>
      <c r="I6" s="5">
        <v>470</v>
      </c>
      <c r="J6" s="5">
        <v>488</v>
      </c>
      <c r="K6" s="5">
        <v>461</v>
      </c>
      <c r="L6" s="5">
        <v>478</v>
      </c>
      <c r="M6" s="6">
        <v>451.077</v>
      </c>
      <c r="N6" s="6">
        <v>467.65</v>
      </c>
      <c r="O6" s="7">
        <v>563</v>
      </c>
      <c r="P6" s="7">
        <v>552</v>
      </c>
      <c r="Q6" s="7">
        <v>727</v>
      </c>
      <c r="R6" s="7">
        <v>712</v>
      </c>
      <c r="S6" s="7">
        <v>705</v>
      </c>
      <c r="T6" s="7">
        <v>689</v>
      </c>
      <c r="U6" s="7">
        <v>683</v>
      </c>
      <c r="V6" s="7">
        <v>668</v>
      </c>
      <c r="W6" s="7">
        <v>1087</v>
      </c>
      <c r="X6" s="7">
        <v>1080</v>
      </c>
      <c r="Y6" s="7">
        <v>1056</v>
      </c>
      <c r="Z6" s="7">
        <v>1049</v>
      </c>
      <c r="AA6" s="7">
        <v>1026</v>
      </c>
      <c r="AB6" s="7">
        <v>1017</v>
      </c>
      <c r="AC6" s="7">
        <v>994</v>
      </c>
      <c r="AD6" s="7">
        <v>989</v>
      </c>
      <c r="AE6" s="7">
        <v>964</v>
      </c>
      <c r="AF6" s="7">
        <v>960</v>
      </c>
      <c r="AG6" s="7">
        <v>945</v>
      </c>
      <c r="AH6" s="7">
        <v>941</v>
      </c>
      <c r="AI6" s="4" t="s">
        <v>5</v>
      </c>
    </row>
    <row r="7" spans="1:35" ht="26.25">
      <c r="A7" s="5">
        <f>'[1]4'!AB20</f>
        <v>330.28091940499496</v>
      </c>
      <c r="B7" s="5">
        <f>'[1]4'!AA20</f>
        <v>376.95608731135667</v>
      </c>
      <c r="C7" s="5">
        <v>319</v>
      </c>
      <c r="D7" s="5">
        <v>364</v>
      </c>
      <c r="E7" s="5">
        <v>315</v>
      </c>
      <c r="F7" s="5">
        <v>358</v>
      </c>
      <c r="G7" s="5">
        <v>306</v>
      </c>
      <c r="H7" s="5">
        <v>347</v>
      </c>
      <c r="I7" s="5">
        <v>297</v>
      </c>
      <c r="J7" s="5">
        <v>338</v>
      </c>
      <c r="K7" s="5">
        <v>286</v>
      </c>
      <c r="L7" s="5">
        <v>325</v>
      </c>
      <c r="M7" s="6">
        <v>275.864</v>
      </c>
      <c r="N7" s="6">
        <v>313.555</v>
      </c>
      <c r="O7" s="7">
        <v>271</v>
      </c>
      <c r="P7" s="7">
        <v>288</v>
      </c>
      <c r="Q7" s="7">
        <v>260</v>
      </c>
      <c r="R7" s="7">
        <v>276</v>
      </c>
      <c r="S7" s="7">
        <v>252</v>
      </c>
      <c r="T7" s="7">
        <v>267</v>
      </c>
      <c r="U7" s="7">
        <v>244</v>
      </c>
      <c r="V7" s="7">
        <v>259</v>
      </c>
      <c r="W7" s="7">
        <v>254</v>
      </c>
      <c r="X7" s="7">
        <v>269</v>
      </c>
      <c r="Y7" s="7">
        <v>247</v>
      </c>
      <c r="Z7" s="7">
        <v>262</v>
      </c>
      <c r="AA7" s="7">
        <v>239</v>
      </c>
      <c r="AB7" s="7">
        <v>254</v>
      </c>
      <c r="AC7" s="7">
        <v>232</v>
      </c>
      <c r="AD7" s="7">
        <v>247</v>
      </c>
      <c r="AE7" s="7">
        <v>226</v>
      </c>
      <c r="AF7" s="7">
        <v>240</v>
      </c>
      <c r="AG7" s="7">
        <v>218</v>
      </c>
      <c r="AH7" s="7">
        <v>232</v>
      </c>
      <c r="AI7" s="4" t="s">
        <v>6</v>
      </c>
    </row>
    <row r="8" spans="1:35" ht="26.25">
      <c r="A8" s="5">
        <v>1463</v>
      </c>
      <c r="B8" s="5">
        <v>1342</v>
      </c>
      <c r="C8" s="5">
        <v>1421</v>
      </c>
      <c r="D8" s="5">
        <v>1305</v>
      </c>
      <c r="E8" s="5">
        <v>1386</v>
      </c>
      <c r="F8" s="5">
        <v>1282</v>
      </c>
      <c r="G8" s="5">
        <v>1345</v>
      </c>
      <c r="H8" s="5">
        <v>1244</v>
      </c>
      <c r="I8" s="5">
        <v>1305</v>
      </c>
      <c r="J8" s="5">
        <v>1208</v>
      </c>
      <c r="K8" s="5">
        <v>1274</v>
      </c>
      <c r="L8" s="5">
        <v>1179</v>
      </c>
      <c r="M8" s="6">
        <v>1243.157</v>
      </c>
      <c r="N8" s="8">
        <v>1150.268</v>
      </c>
      <c r="O8" s="7">
        <v>1308</v>
      </c>
      <c r="P8" s="7">
        <v>1223</v>
      </c>
      <c r="Q8" s="7">
        <v>1259</v>
      </c>
      <c r="R8" s="7">
        <v>1175</v>
      </c>
      <c r="S8" s="7">
        <v>1223</v>
      </c>
      <c r="T8" s="7">
        <v>1139</v>
      </c>
      <c r="U8" s="7">
        <v>1189</v>
      </c>
      <c r="V8" s="7">
        <v>1106</v>
      </c>
      <c r="W8" s="7">
        <v>1215</v>
      </c>
      <c r="X8" s="7">
        <v>1111</v>
      </c>
      <c r="Y8" s="7">
        <v>1185</v>
      </c>
      <c r="Z8" s="7">
        <v>1084</v>
      </c>
      <c r="AA8" s="7">
        <v>1157</v>
      </c>
      <c r="AB8" s="7">
        <v>1057</v>
      </c>
      <c r="AC8" s="7">
        <v>1127</v>
      </c>
      <c r="AD8" s="7">
        <v>1031</v>
      </c>
      <c r="AE8" s="7">
        <v>1100</v>
      </c>
      <c r="AF8" s="7">
        <v>1005</v>
      </c>
      <c r="AG8" s="7">
        <v>1079</v>
      </c>
      <c r="AH8" s="7">
        <v>986</v>
      </c>
      <c r="AI8" s="4" t="s">
        <v>7</v>
      </c>
    </row>
    <row r="9" spans="1:35" ht="26.25">
      <c r="A9" s="5">
        <v>1307</v>
      </c>
      <c r="B9" s="5">
        <v>106</v>
      </c>
      <c r="C9" s="5">
        <v>1201</v>
      </c>
      <c r="D9" s="5">
        <v>1269</v>
      </c>
      <c r="E9" s="5">
        <v>1186</v>
      </c>
      <c r="F9" s="5">
        <v>1256</v>
      </c>
      <c r="G9" s="5">
        <v>1151</v>
      </c>
      <c r="H9" s="5">
        <v>1218</v>
      </c>
      <c r="I9" s="5">
        <v>1118</v>
      </c>
      <c r="J9" s="5">
        <v>1183</v>
      </c>
      <c r="K9" s="5">
        <v>1082</v>
      </c>
      <c r="L9" s="5">
        <v>1145</v>
      </c>
      <c r="M9" s="6">
        <v>1048.266</v>
      </c>
      <c r="N9" s="8">
        <v>1109.286</v>
      </c>
      <c r="O9" s="7">
        <v>1071</v>
      </c>
      <c r="P9" s="7">
        <v>1085</v>
      </c>
      <c r="Q9" s="7">
        <v>1028</v>
      </c>
      <c r="R9" s="7">
        <v>1040</v>
      </c>
      <c r="S9" s="7">
        <v>996</v>
      </c>
      <c r="T9" s="7">
        <v>1007</v>
      </c>
      <c r="U9" s="7">
        <v>965</v>
      </c>
      <c r="V9" s="7">
        <v>976</v>
      </c>
      <c r="W9" s="7">
        <v>993</v>
      </c>
      <c r="X9" s="7">
        <v>1001</v>
      </c>
      <c r="Y9" s="7">
        <v>955</v>
      </c>
      <c r="Z9" s="7">
        <v>962</v>
      </c>
      <c r="AA9" s="7">
        <v>918</v>
      </c>
      <c r="AB9" s="7">
        <v>925</v>
      </c>
      <c r="AC9" s="7">
        <v>884</v>
      </c>
      <c r="AD9" s="7">
        <v>889</v>
      </c>
      <c r="AE9" s="7">
        <v>849</v>
      </c>
      <c r="AF9" s="7">
        <v>855</v>
      </c>
      <c r="AG9" s="7">
        <v>790</v>
      </c>
      <c r="AH9" s="7">
        <v>797</v>
      </c>
      <c r="AI9" s="4" t="s">
        <v>8</v>
      </c>
    </row>
    <row r="10" spans="1:35" ht="26.25">
      <c r="A10" s="5">
        <v>426.5135065388608</v>
      </c>
      <c r="B10" s="5">
        <v>423.4634774878994</v>
      </c>
      <c r="C10" s="5">
        <v>414</v>
      </c>
      <c r="D10" s="5">
        <v>411</v>
      </c>
      <c r="E10" s="5">
        <v>404</v>
      </c>
      <c r="F10" s="5">
        <v>403</v>
      </c>
      <c r="G10" s="5">
        <v>392</v>
      </c>
      <c r="H10" s="5">
        <v>391</v>
      </c>
      <c r="I10" s="5">
        <v>381</v>
      </c>
      <c r="J10" s="5">
        <v>380</v>
      </c>
      <c r="K10" s="5">
        <v>371</v>
      </c>
      <c r="L10" s="5">
        <v>370</v>
      </c>
      <c r="M10" s="6">
        <v>361.68</v>
      </c>
      <c r="N10" s="6">
        <v>361.014</v>
      </c>
      <c r="O10" s="7">
        <v>359</v>
      </c>
      <c r="P10" s="7">
        <v>341</v>
      </c>
      <c r="Q10" s="7">
        <v>348</v>
      </c>
      <c r="R10" s="7">
        <v>330</v>
      </c>
      <c r="S10" s="7">
        <v>341</v>
      </c>
      <c r="T10" s="7">
        <v>322</v>
      </c>
      <c r="U10" s="7">
        <v>334</v>
      </c>
      <c r="V10" s="7">
        <v>315</v>
      </c>
      <c r="W10" s="7">
        <v>333</v>
      </c>
      <c r="X10" s="7">
        <v>323</v>
      </c>
      <c r="Y10" s="7">
        <v>326</v>
      </c>
      <c r="Z10" s="7">
        <v>316</v>
      </c>
      <c r="AA10" s="7">
        <v>320</v>
      </c>
      <c r="AB10" s="7">
        <v>310</v>
      </c>
      <c r="AC10" s="7">
        <v>312</v>
      </c>
      <c r="AD10" s="7">
        <v>305</v>
      </c>
      <c r="AE10" s="7">
        <v>307</v>
      </c>
      <c r="AF10" s="7">
        <v>299</v>
      </c>
      <c r="AG10" s="7">
        <v>304</v>
      </c>
      <c r="AH10" s="7">
        <v>296</v>
      </c>
      <c r="AI10" s="4" t="s">
        <v>9</v>
      </c>
    </row>
    <row r="11" spans="1:35" ht="26.25">
      <c r="A11" s="5">
        <v>1275</v>
      </c>
      <c r="B11" s="5">
        <v>1215</v>
      </c>
      <c r="C11" s="5">
        <v>1239</v>
      </c>
      <c r="D11" s="5">
        <v>1182</v>
      </c>
      <c r="E11" s="5">
        <v>1212</v>
      </c>
      <c r="F11" s="5">
        <v>1164</v>
      </c>
      <c r="G11" s="5">
        <v>1176</v>
      </c>
      <c r="H11" s="5">
        <v>1130</v>
      </c>
      <c r="I11" s="5">
        <v>1142</v>
      </c>
      <c r="J11" s="5">
        <v>1097</v>
      </c>
      <c r="K11" s="5">
        <v>1114</v>
      </c>
      <c r="L11" s="5">
        <v>1070</v>
      </c>
      <c r="M11" s="6">
        <v>1087.501</v>
      </c>
      <c r="N11" s="6">
        <v>1044.36</v>
      </c>
      <c r="O11" s="7">
        <v>1135</v>
      </c>
      <c r="P11" s="7">
        <v>1078</v>
      </c>
      <c r="Q11" s="7">
        <v>1094</v>
      </c>
      <c r="R11" s="7">
        <v>1037</v>
      </c>
      <c r="S11" s="7">
        <v>1065</v>
      </c>
      <c r="T11" s="7">
        <v>1008</v>
      </c>
      <c r="U11" s="7">
        <v>1037</v>
      </c>
      <c r="V11" s="7">
        <v>981</v>
      </c>
      <c r="W11" s="7">
        <v>1042</v>
      </c>
      <c r="X11" s="7">
        <v>978</v>
      </c>
      <c r="Y11" s="7">
        <v>1017</v>
      </c>
      <c r="Z11" s="7">
        <v>957</v>
      </c>
      <c r="AA11" s="7">
        <v>993</v>
      </c>
      <c r="AB11" s="7">
        <v>934</v>
      </c>
      <c r="AC11" s="7">
        <v>971</v>
      </c>
      <c r="AD11" s="7">
        <v>912</v>
      </c>
      <c r="AE11" s="7">
        <v>890</v>
      </c>
      <c r="AF11" s="7">
        <v>890</v>
      </c>
      <c r="AG11" s="7">
        <v>931</v>
      </c>
      <c r="AH11" s="7">
        <v>874</v>
      </c>
      <c r="AI11" s="4" t="s">
        <v>10</v>
      </c>
    </row>
    <row r="12" spans="1:35" ht="26.25">
      <c r="A12" s="5">
        <f>'[1]4'!AB8</f>
        <v>251.44106938892486</v>
      </c>
      <c r="B12" s="5">
        <f>'[1]4'!AA8</f>
        <v>260.7980745815682</v>
      </c>
      <c r="C12" s="5">
        <v>2440</v>
      </c>
      <c r="D12" s="5">
        <v>2532</v>
      </c>
      <c r="E12" s="5">
        <v>2365</v>
      </c>
      <c r="F12" s="5">
        <v>2461</v>
      </c>
      <c r="G12" s="5">
        <v>229</v>
      </c>
      <c r="H12" s="5">
        <v>238</v>
      </c>
      <c r="I12" s="5">
        <v>223</v>
      </c>
      <c r="J12" s="5">
        <v>232</v>
      </c>
      <c r="K12" s="5">
        <v>218</v>
      </c>
      <c r="L12" s="5">
        <v>226</v>
      </c>
      <c r="M12" s="6">
        <v>212.593</v>
      </c>
      <c r="N12" s="6">
        <v>221.226</v>
      </c>
      <c r="O12" s="7">
        <v>231</v>
      </c>
      <c r="P12" s="7">
        <v>231</v>
      </c>
      <c r="Q12" s="7">
        <v>222</v>
      </c>
      <c r="R12" s="7">
        <v>222</v>
      </c>
      <c r="S12" s="7">
        <v>216</v>
      </c>
      <c r="T12" s="7">
        <v>216</v>
      </c>
      <c r="U12" s="7">
        <v>210</v>
      </c>
      <c r="V12" s="7">
        <v>209</v>
      </c>
      <c r="W12" s="7">
        <v>226</v>
      </c>
      <c r="X12" s="7">
        <v>223</v>
      </c>
      <c r="Y12" s="7">
        <v>219</v>
      </c>
      <c r="Z12" s="7">
        <v>216</v>
      </c>
      <c r="AA12" s="7">
        <v>212</v>
      </c>
      <c r="AB12" s="7">
        <v>210</v>
      </c>
      <c r="AC12" s="7">
        <v>207</v>
      </c>
      <c r="AD12" s="7">
        <v>204</v>
      </c>
      <c r="AE12" s="7">
        <v>200</v>
      </c>
      <c r="AF12" s="7">
        <v>198</v>
      </c>
      <c r="AG12" s="7">
        <v>194</v>
      </c>
      <c r="AH12" s="7">
        <v>192</v>
      </c>
      <c r="AI12" s="4" t="s">
        <v>11</v>
      </c>
    </row>
    <row r="13" spans="1:35" ht="26.25">
      <c r="A13" s="5">
        <f>'[1]4'!AB16</f>
        <v>786.9838232430033</v>
      </c>
      <c r="B13" s="5">
        <f>'[1]4'!AA16</f>
        <v>771.1191889532088</v>
      </c>
      <c r="C13" s="5">
        <v>764</v>
      </c>
      <c r="D13" s="5">
        <v>749</v>
      </c>
      <c r="E13" s="5">
        <v>754</v>
      </c>
      <c r="F13" s="5">
        <v>744</v>
      </c>
      <c r="G13" s="5">
        <v>732</v>
      </c>
      <c r="H13" s="5">
        <v>722</v>
      </c>
      <c r="I13" s="5">
        <v>711</v>
      </c>
      <c r="J13" s="5">
        <v>701</v>
      </c>
      <c r="K13" s="5">
        <v>689.9</v>
      </c>
      <c r="L13" s="5">
        <v>681</v>
      </c>
      <c r="M13" s="6">
        <v>669.555</v>
      </c>
      <c r="N13" s="6">
        <v>660.553</v>
      </c>
      <c r="O13" s="7">
        <v>676</v>
      </c>
      <c r="P13" s="7">
        <v>644</v>
      </c>
      <c r="Q13" s="7">
        <v>651</v>
      </c>
      <c r="R13" s="7">
        <v>618</v>
      </c>
      <c r="S13" s="7">
        <v>633</v>
      </c>
      <c r="T13" s="7">
        <v>600</v>
      </c>
      <c r="U13" s="7">
        <v>616</v>
      </c>
      <c r="V13" s="7">
        <v>583</v>
      </c>
      <c r="W13" s="7">
        <v>570</v>
      </c>
      <c r="X13" s="7">
        <v>536</v>
      </c>
      <c r="Y13" s="7">
        <v>557</v>
      </c>
      <c r="Z13" s="7">
        <v>525</v>
      </c>
      <c r="AA13" s="7">
        <v>545</v>
      </c>
      <c r="AB13" s="7">
        <v>513</v>
      </c>
      <c r="AC13" s="7">
        <v>535</v>
      </c>
      <c r="AD13" s="7">
        <v>501</v>
      </c>
      <c r="AE13" s="7">
        <v>523</v>
      </c>
      <c r="AF13" s="7">
        <v>490</v>
      </c>
      <c r="AG13" s="7">
        <v>516</v>
      </c>
      <c r="AH13" s="7">
        <v>484</v>
      </c>
      <c r="AI13" s="4" t="s">
        <v>12</v>
      </c>
    </row>
    <row r="14" spans="1:35" ht="26.25">
      <c r="A14" s="5">
        <f>'[1]4'!AB17</f>
        <v>267.4479691670997</v>
      </c>
      <c r="B14" s="5">
        <f>'[1]4'!AA17</f>
        <v>284.56475596675716</v>
      </c>
      <c r="C14" s="5">
        <v>259</v>
      </c>
      <c r="D14" s="5">
        <v>276</v>
      </c>
      <c r="E14" s="5">
        <v>253</v>
      </c>
      <c r="F14" s="5">
        <v>271</v>
      </c>
      <c r="G14" s="5">
        <v>246</v>
      </c>
      <c r="H14" s="5">
        <v>263</v>
      </c>
      <c r="I14" s="5">
        <v>239</v>
      </c>
      <c r="J14" s="5">
        <v>256</v>
      </c>
      <c r="K14" s="5">
        <v>233</v>
      </c>
      <c r="L14" s="5">
        <v>249</v>
      </c>
      <c r="M14" s="6">
        <v>227.29</v>
      </c>
      <c r="N14" s="6">
        <v>243.15</v>
      </c>
      <c r="O14" s="7">
        <v>249</v>
      </c>
      <c r="P14" s="7">
        <v>255</v>
      </c>
      <c r="Q14" s="7">
        <v>239</v>
      </c>
      <c r="R14" s="7">
        <v>244</v>
      </c>
      <c r="S14" s="7">
        <v>232</v>
      </c>
      <c r="T14" s="7">
        <v>237</v>
      </c>
      <c r="U14" s="7">
        <v>225</v>
      </c>
      <c r="V14" s="7">
        <v>229</v>
      </c>
      <c r="W14" s="7">
        <v>251</v>
      </c>
      <c r="X14" s="7">
        <v>255</v>
      </c>
      <c r="Y14" s="7">
        <v>236</v>
      </c>
      <c r="Z14" s="7">
        <v>239</v>
      </c>
      <c r="AA14" s="7">
        <v>220</v>
      </c>
      <c r="AB14" s="7">
        <v>225</v>
      </c>
      <c r="AC14" s="7">
        <v>207</v>
      </c>
      <c r="AD14" s="7">
        <v>210</v>
      </c>
      <c r="AE14" s="7">
        <v>193</v>
      </c>
      <c r="AF14" s="7">
        <v>196</v>
      </c>
      <c r="AG14" s="7">
        <v>179</v>
      </c>
      <c r="AH14" s="7">
        <v>182</v>
      </c>
      <c r="AI14" s="4" t="s">
        <v>13</v>
      </c>
    </row>
    <row r="15" spans="1:35" ht="26.25">
      <c r="A15" s="5">
        <f>'[1]4'!AB13</f>
        <v>831.9304979711311</v>
      </c>
      <c r="B15" s="5">
        <f>'[1]4'!AA13</f>
        <v>900.1618161909668</v>
      </c>
      <c r="C15" s="5">
        <v>808</v>
      </c>
      <c r="D15" s="5">
        <v>875</v>
      </c>
      <c r="E15" s="5">
        <v>798</v>
      </c>
      <c r="F15" s="5">
        <v>869</v>
      </c>
      <c r="G15" s="5">
        <v>775</v>
      </c>
      <c r="H15" s="5">
        <v>843</v>
      </c>
      <c r="I15" s="5">
        <v>752</v>
      </c>
      <c r="J15" s="5">
        <v>819</v>
      </c>
      <c r="K15" s="5">
        <v>730</v>
      </c>
      <c r="L15" s="5">
        <v>795</v>
      </c>
      <c r="M15" s="6">
        <v>708.513</v>
      </c>
      <c r="N15" s="6">
        <v>771.055</v>
      </c>
      <c r="O15" s="7">
        <v>735</v>
      </c>
      <c r="P15" s="7">
        <v>776</v>
      </c>
      <c r="Q15" s="7">
        <v>705</v>
      </c>
      <c r="R15" s="7">
        <v>744</v>
      </c>
      <c r="S15" s="7">
        <v>683</v>
      </c>
      <c r="T15" s="7">
        <v>721</v>
      </c>
      <c r="U15" s="7">
        <v>661</v>
      </c>
      <c r="V15" s="7">
        <v>699</v>
      </c>
      <c r="W15" s="7">
        <v>778</v>
      </c>
      <c r="X15" s="7">
        <v>822</v>
      </c>
      <c r="Y15" s="7">
        <v>743</v>
      </c>
      <c r="Z15" s="7">
        <v>785</v>
      </c>
      <c r="AA15" s="7">
        <v>709</v>
      </c>
      <c r="AB15" s="7">
        <v>748</v>
      </c>
      <c r="AC15" s="7">
        <v>675</v>
      </c>
      <c r="AD15" s="7">
        <v>714</v>
      </c>
      <c r="AE15" s="7">
        <v>644</v>
      </c>
      <c r="AF15" s="7">
        <v>681</v>
      </c>
      <c r="AG15" s="7">
        <v>612</v>
      </c>
      <c r="AH15" s="7">
        <v>649</v>
      </c>
      <c r="AI15" s="4" t="s">
        <v>14</v>
      </c>
    </row>
    <row r="16" spans="1:35" ht="26.25">
      <c r="A16" s="5">
        <v>334</v>
      </c>
      <c r="B16" s="5">
        <v>341</v>
      </c>
      <c r="C16" s="5">
        <v>324</v>
      </c>
      <c r="D16" s="5">
        <v>331</v>
      </c>
      <c r="E16" s="5">
        <v>317</v>
      </c>
      <c r="F16" s="9">
        <v>325</v>
      </c>
      <c r="G16" s="5">
        <v>307</v>
      </c>
      <c r="H16" s="5">
        <v>315</v>
      </c>
      <c r="I16" s="5">
        <v>299</v>
      </c>
      <c r="J16" s="5">
        <v>307</v>
      </c>
      <c r="K16" s="5">
        <v>292</v>
      </c>
      <c r="L16" s="5">
        <v>299</v>
      </c>
      <c r="M16" s="6">
        <v>285.032</v>
      </c>
      <c r="N16" s="6">
        <v>292.337</v>
      </c>
      <c r="O16" s="7">
        <v>311</v>
      </c>
      <c r="P16" s="7">
        <v>311</v>
      </c>
      <c r="Q16" s="7">
        <v>298</v>
      </c>
      <c r="R16" s="7">
        <v>298</v>
      </c>
      <c r="S16" s="7">
        <v>290</v>
      </c>
      <c r="T16" s="7">
        <v>289</v>
      </c>
      <c r="U16" s="7">
        <v>281</v>
      </c>
      <c r="V16" s="7">
        <v>281</v>
      </c>
      <c r="W16" s="7">
        <v>287</v>
      </c>
      <c r="X16" s="7">
        <v>284</v>
      </c>
      <c r="Y16" s="7">
        <v>276</v>
      </c>
      <c r="Z16" s="7">
        <v>274</v>
      </c>
      <c r="AA16" s="7">
        <v>265</v>
      </c>
      <c r="AB16" s="7">
        <v>264</v>
      </c>
      <c r="AC16" s="7">
        <v>255</v>
      </c>
      <c r="AD16" s="7">
        <v>254</v>
      </c>
      <c r="AE16" s="7">
        <v>246</v>
      </c>
      <c r="AF16" s="7">
        <v>244</v>
      </c>
      <c r="AG16" s="7">
        <v>236</v>
      </c>
      <c r="AH16" s="7">
        <v>234</v>
      </c>
      <c r="AI16" s="4" t="s">
        <v>15</v>
      </c>
    </row>
    <row r="17" spans="1:35" ht="26.25">
      <c r="A17" s="5">
        <f>'[1]4'!AA10</f>
        <v>341.15815537613867</v>
      </c>
      <c r="B17" s="5">
        <f>'[1]4'!AB10</f>
        <v>334.2688825800918</v>
      </c>
      <c r="C17" s="5">
        <v>572</v>
      </c>
      <c r="D17" s="5">
        <v>609</v>
      </c>
      <c r="E17" s="5">
        <v>562</v>
      </c>
      <c r="F17" s="5">
        <v>598</v>
      </c>
      <c r="G17" s="5">
        <v>545</v>
      </c>
      <c r="H17" s="5">
        <v>580</v>
      </c>
      <c r="I17" s="5">
        <v>529.6</v>
      </c>
      <c r="J17" s="5">
        <v>563</v>
      </c>
      <c r="K17" s="5">
        <v>514</v>
      </c>
      <c r="L17" s="5">
        <v>547</v>
      </c>
      <c r="M17" s="6">
        <v>498.372</v>
      </c>
      <c r="N17" s="6">
        <v>530.184</v>
      </c>
      <c r="O17" s="7">
        <v>472</v>
      </c>
      <c r="P17" s="7">
        <v>463</v>
      </c>
      <c r="Q17" s="7">
        <v>458</v>
      </c>
      <c r="R17" s="7">
        <v>449</v>
      </c>
      <c r="S17" s="7">
        <v>450</v>
      </c>
      <c r="T17" s="7">
        <v>440</v>
      </c>
      <c r="U17" s="7">
        <v>441</v>
      </c>
      <c r="V17" s="7">
        <v>431</v>
      </c>
      <c r="W17" s="7">
        <v>412</v>
      </c>
      <c r="X17" s="7">
        <v>398</v>
      </c>
      <c r="Y17" s="7">
        <v>402</v>
      </c>
      <c r="Z17" s="7">
        <v>389</v>
      </c>
      <c r="AA17" s="7">
        <v>393</v>
      </c>
      <c r="AB17" s="7">
        <v>379</v>
      </c>
      <c r="AC17" s="7">
        <v>383</v>
      </c>
      <c r="AD17" s="7">
        <v>370</v>
      </c>
      <c r="AE17" s="7">
        <v>374</v>
      </c>
      <c r="AF17" s="7">
        <v>362</v>
      </c>
      <c r="AG17" s="7">
        <v>372</v>
      </c>
      <c r="AH17" s="7">
        <v>359</v>
      </c>
      <c r="AI17" s="4" t="s">
        <v>16</v>
      </c>
    </row>
    <row r="18" spans="1:35" ht="26.25">
      <c r="A18" s="5">
        <f>'[1]4'!AB18</f>
        <v>393.4619322439682</v>
      </c>
      <c r="B18" s="5">
        <f>'[1]4'!AA18</f>
        <v>421.3147423364317</v>
      </c>
      <c r="C18" s="5">
        <v>382</v>
      </c>
      <c r="D18" s="5">
        <v>409</v>
      </c>
      <c r="E18" s="5">
        <v>382</v>
      </c>
      <c r="F18" s="5">
        <v>410</v>
      </c>
      <c r="G18" s="5">
        <v>371</v>
      </c>
      <c r="H18" s="5">
        <v>398</v>
      </c>
      <c r="I18" s="5">
        <v>360</v>
      </c>
      <c r="J18" s="5">
        <v>387</v>
      </c>
      <c r="K18" s="5">
        <v>348</v>
      </c>
      <c r="L18" s="5">
        <v>373</v>
      </c>
      <c r="M18" s="6">
        <v>335.357</v>
      </c>
      <c r="N18" s="6">
        <v>359.676</v>
      </c>
      <c r="O18" s="7">
        <v>327</v>
      </c>
      <c r="P18" s="7">
        <v>332</v>
      </c>
      <c r="Q18" s="7">
        <v>314</v>
      </c>
      <c r="R18" s="7">
        <v>319</v>
      </c>
      <c r="S18" s="7">
        <v>305</v>
      </c>
      <c r="T18" s="7">
        <v>309</v>
      </c>
      <c r="U18" s="7">
        <v>296</v>
      </c>
      <c r="V18" s="7">
        <v>300</v>
      </c>
      <c r="W18" s="7">
        <v>285</v>
      </c>
      <c r="X18" s="7">
        <v>289</v>
      </c>
      <c r="Y18" s="7">
        <v>277</v>
      </c>
      <c r="Z18" s="7">
        <v>280</v>
      </c>
      <c r="AA18" s="7">
        <v>269</v>
      </c>
      <c r="AB18" s="7">
        <v>272</v>
      </c>
      <c r="AC18" s="7">
        <v>260</v>
      </c>
      <c r="AD18" s="7">
        <v>263</v>
      </c>
      <c r="AE18" s="7">
        <v>252</v>
      </c>
      <c r="AF18" s="7">
        <v>255</v>
      </c>
      <c r="AG18" s="7">
        <v>243</v>
      </c>
      <c r="AH18" s="7">
        <v>247</v>
      </c>
      <c r="AI18" s="4" t="s">
        <v>17</v>
      </c>
    </row>
    <row r="19" spans="1:35" ht="26.25">
      <c r="A19" s="5">
        <f>'[1]4'!AB23</f>
        <v>289.49878371299354</v>
      </c>
      <c r="B19" s="5">
        <f>'[1]4'!AA23</f>
        <v>290.9867182348179</v>
      </c>
      <c r="C19" s="5">
        <v>281</v>
      </c>
      <c r="D19" s="5">
        <v>282</v>
      </c>
      <c r="E19" s="5">
        <v>276</v>
      </c>
      <c r="F19" s="5">
        <v>279</v>
      </c>
      <c r="G19" s="5">
        <v>268</v>
      </c>
      <c r="H19" s="5">
        <v>270</v>
      </c>
      <c r="I19" s="5">
        <v>260</v>
      </c>
      <c r="J19" s="5">
        <v>263</v>
      </c>
      <c r="K19" s="5">
        <v>253</v>
      </c>
      <c r="L19" s="5">
        <v>256</v>
      </c>
      <c r="M19" s="6">
        <v>246.427</v>
      </c>
      <c r="N19" s="6">
        <v>248.618</v>
      </c>
      <c r="O19" s="7">
        <v>252</v>
      </c>
      <c r="P19" s="7">
        <v>243</v>
      </c>
      <c r="Q19" s="7">
        <v>243</v>
      </c>
      <c r="R19" s="7">
        <v>233</v>
      </c>
      <c r="S19" s="7">
        <v>236</v>
      </c>
      <c r="T19" s="7">
        <v>227</v>
      </c>
      <c r="U19" s="7">
        <v>230</v>
      </c>
      <c r="V19" s="7">
        <v>220</v>
      </c>
      <c r="W19" s="7">
        <v>220</v>
      </c>
      <c r="X19" s="7">
        <v>208</v>
      </c>
      <c r="Y19" s="7">
        <v>214</v>
      </c>
      <c r="Z19" s="7">
        <v>203</v>
      </c>
      <c r="AA19" s="7">
        <v>209</v>
      </c>
      <c r="AB19" s="7">
        <v>198</v>
      </c>
      <c r="AC19" s="7">
        <v>203</v>
      </c>
      <c r="AD19" s="7">
        <v>193</v>
      </c>
      <c r="AE19" s="7">
        <v>198</v>
      </c>
      <c r="AF19" s="7">
        <v>189</v>
      </c>
      <c r="AG19" s="7">
        <v>194</v>
      </c>
      <c r="AH19" s="7">
        <v>185</v>
      </c>
      <c r="AI19" s="4" t="s">
        <v>18</v>
      </c>
    </row>
    <row r="20" spans="1:35" ht="26.25">
      <c r="A20" s="5">
        <f>'[1]4'!AB24</f>
        <v>47.72282960450026</v>
      </c>
      <c r="B20" s="5">
        <f>'[1]4'!AA24</f>
        <v>57.112696382845506</v>
      </c>
      <c r="C20" s="5">
        <v>46</v>
      </c>
      <c r="D20" s="5">
        <v>55</v>
      </c>
      <c r="E20" s="5">
        <v>55</v>
      </c>
      <c r="F20" s="5">
        <v>46</v>
      </c>
      <c r="G20" s="5">
        <v>45</v>
      </c>
      <c r="H20" s="5">
        <v>54</v>
      </c>
      <c r="I20" s="5">
        <v>44</v>
      </c>
      <c r="J20" s="5">
        <v>53</v>
      </c>
      <c r="K20" s="5">
        <v>42</v>
      </c>
      <c r="L20" s="5">
        <v>50</v>
      </c>
      <c r="M20" s="6">
        <v>40.484</v>
      </c>
      <c r="N20" s="6">
        <v>48.11</v>
      </c>
      <c r="O20" s="7">
        <v>38</v>
      </c>
      <c r="P20" s="7">
        <v>39</v>
      </c>
      <c r="Q20" s="7">
        <v>36</v>
      </c>
      <c r="R20" s="7">
        <v>38</v>
      </c>
      <c r="S20" s="7">
        <v>35</v>
      </c>
      <c r="T20" s="7">
        <v>37</v>
      </c>
      <c r="U20" s="7">
        <v>34</v>
      </c>
      <c r="V20" s="7">
        <v>35</v>
      </c>
      <c r="W20" s="7">
        <v>31</v>
      </c>
      <c r="X20" s="7">
        <v>33</v>
      </c>
      <c r="Y20" s="7">
        <v>30</v>
      </c>
      <c r="Z20" s="7">
        <v>31</v>
      </c>
      <c r="AA20" s="7">
        <v>30</v>
      </c>
      <c r="AB20" s="7">
        <v>31</v>
      </c>
      <c r="AC20" s="7">
        <v>29</v>
      </c>
      <c r="AD20" s="7">
        <v>30</v>
      </c>
      <c r="AE20" s="7">
        <v>28</v>
      </c>
      <c r="AF20" s="7">
        <v>30</v>
      </c>
      <c r="AG20" s="7">
        <v>29</v>
      </c>
      <c r="AH20" s="7">
        <v>29</v>
      </c>
      <c r="AI20" s="4" t="s">
        <v>19</v>
      </c>
    </row>
    <row r="21" spans="1:35" ht="26.25">
      <c r="A21" s="5">
        <f>'[1]4'!AB22</f>
        <v>130.236377738307</v>
      </c>
      <c r="B21" s="5">
        <f>'[1]4'!AA22</f>
        <v>149.37217799135422</v>
      </c>
      <c r="C21" s="5">
        <v>126</v>
      </c>
      <c r="D21" s="5">
        <v>145</v>
      </c>
      <c r="E21" s="5">
        <v>124</v>
      </c>
      <c r="F21" s="5">
        <v>142</v>
      </c>
      <c r="G21" s="5">
        <v>120</v>
      </c>
      <c r="H21" s="5">
        <v>138</v>
      </c>
      <c r="I21" s="5">
        <v>117</v>
      </c>
      <c r="J21" s="5">
        <v>134</v>
      </c>
      <c r="K21" s="5">
        <v>114</v>
      </c>
      <c r="L21" s="5">
        <v>131</v>
      </c>
      <c r="M21" s="6">
        <v>111.134</v>
      </c>
      <c r="N21" s="6">
        <v>127.388</v>
      </c>
      <c r="O21" s="7">
        <v>120</v>
      </c>
      <c r="P21" s="7">
        <v>130</v>
      </c>
      <c r="Q21" s="7">
        <v>115</v>
      </c>
      <c r="R21" s="7">
        <v>125</v>
      </c>
      <c r="S21" s="7">
        <v>112</v>
      </c>
      <c r="T21" s="7">
        <v>121</v>
      </c>
      <c r="U21" s="7">
        <v>108</v>
      </c>
      <c r="V21" s="7">
        <v>117</v>
      </c>
      <c r="W21" s="7">
        <v>116</v>
      </c>
      <c r="X21" s="7">
        <v>124</v>
      </c>
      <c r="Y21" s="7">
        <v>109</v>
      </c>
      <c r="Z21" s="7">
        <v>120</v>
      </c>
      <c r="AA21" s="7">
        <v>103</v>
      </c>
      <c r="AB21" s="7">
        <v>113</v>
      </c>
      <c r="AC21" s="7">
        <v>98</v>
      </c>
      <c r="AD21" s="7">
        <v>107</v>
      </c>
      <c r="AE21" s="7">
        <v>93</v>
      </c>
      <c r="AF21" s="7">
        <v>101</v>
      </c>
      <c r="AG21" s="7">
        <v>89</v>
      </c>
      <c r="AH21" s="7">
        <v>97</v>
      </c>
      <c r="AI21" s="4" t="s">
        <v>20</v>
      </c>
    </row>
    <row r="22" spans="1:35" ht="26.25">
      <c r="A22" s="5">
        <f>'[1]4'!AB12</f>
        <v>236.95274765832198</v>
      </c>
      <c r="B22" s="5">
        <f>'[1]4'!AA12</f>
        <v>279.89060054905843</v>
      </c>
      <c r="C22" s="5">
        <v>230</v>
      </c>
      <c r="D22" s="5">
        <v>272</v>
      </c>
      <c r="E22" s="5">
        <v>225</v>
      </c>
      <c r="F22" s="5">
        <v>286</v>
      </c>
      <c r="G22" s="5">
        <v>219</v>
      </c>
      <c r="H22" s="5">
        <v>260</v>
      </c>
      <c r="I22" s="5">
        <v>213</v>
      </c>
      <c r="J22" s="5">
        <v>253</v>
      </c>
      <c r="K22" s="5">
        <v>208</v>
      </c>
      <c r="L22" s="5">
        <v>247</v>
      </c>
      <c r="M22" s="6">
        <v>202.66</v>
      </c>
      <c r="N22" s="6">
        <v>241.137</v>
      </c>
      <c r="O22" s="7">
        <v>230</v>
      </c>
      <c r="P22" s="7">
        <v>250</v>
      </c>
      <c r="Q22" s="7">
        <v>220</v>
      </c>
      <c r="R22" s="7">
        <v>240</v>
      </c>
      <c r="S22" s="7">
        <v>213</v>
      </c>
      <c r="T22" s="7">
        <v>233</v>
      </c>
      <c r="U22" s="7">
        <v>207</v>
      </c>
      <c r="V22" s="7">
        <v>226</v>
      </c>
      <c r="W22" s="7">
        <v>126</v>
      </c>
      <c r="X22" s="7">
        <v>143</v>
      </c>
      <c r="Y22" s="7">
        <v>116</v>
      </c>
      <c r="Z22" s="7">
        <v>130</v>
      </c>
      <c r="AA22" s="7">
        <v>105</v>
      </c>
      <c r="AB22" s="7">
        <v>119</v>
      </c>
      <c r="AC22" s="7">
        <v>96</v>
      </c>
      <c r="AD22" s="7">
        <v>108</v>
      </c>
      <c r="AE22" s="7">
        <v>86</v>
      </c>
      <c r="AF22" s="7">
        <v>98</v>
      </c>
      <c r="AG22" s="7">
        <v>80</v>
      </c>
      <c r="AH22" s="7">
        <v>92</v>
      </c>
      <c r="AI22" s="4" t="s">
        <v>21</v>
      </c>
    </row>
    <row r="23" spans="1:35" ht="26.25">
      <c r="A23" s="5">
        <f>'[1]4'!AB25</f>
        <v>502.13796247799417</v>
      </c>
      <c r="B23" s="5">
        <f>'[1]4'!AA25</f>
        <v>529.2203005684486</v>
      </c>
      <c r="C23" s="5">
        <v>487</v>
      </c>
      <c r="D23" s="5">
        <v>514</v>
      </c>
      <c r="E23" s="5">
        <v>469</v>
      </c>
      <c r="F23" s="5">
        <v>497</v>
      </c>
      <c r="G23" s="5">
        <v>455</v>
      </c>
      <c r="H23" s="5">
        <v>482</v>
      </c>
      <c r="I23" s="5">
        <v>442</v>
      </c>
      <c r="J23" s="5">
        <v>468</v>
      </c>
      <c r="K23" s="5">
        <v>434</v>
      </c>
      <c r="L23" s="5">
        <v>459.6</v>
      </c>
      <c r="M23" s="6">
        <v>426.38</v>
      </c>
      <c r="N23" s="10">
        <v>451.406</v>
      </c>
      <c r="O23" s="7">
        <v>534</v>
      </c>
      <c r="P23" s="7">
        <v>551</v>
      </c>
      <c r="Q23" s="7">
        <v>508</v>
      </c>
      <c r="R23" s="7">
        <v>524</v>
      </c>
      <c r="S23" s="7">
        <v>489</v>
      </c>
      <c r="T23" s="7">
        <v>504</v>
      </c>
      <c r="U23" s="7">
        <v>470</v>
      </c>
      <c r="V23" s="7">
        <v>485</v>
      </c>
      <c r="W23" s="7" t="s">
        <v>22</v>
      </c>
      <c r="X23" s="7" t="s">
        <v>22</v>
      </c>
      <c r="Y23" s="7" t="s">
        <v>22</v>
      </c>
      <c r="Z23" s="7" t="s">
        <v>22</v>
      </c>
      <c r="AA23" s="7" t="s">
        <v>22</v>
      </c>
      <c r="AB23" s="7" t="s">
        <v>22</v>
      </c>
      <c r="AC23" s="7" t="s">
        <v>22</v>
      </c>
      <c r="AD23" s="7" t="s">
        <v>22</v>
      </c>
      <c r="AE23" s="7" t="s">
        <v>22</v>
      </c>
      <c r="AF23" s="7" t="s">
        <v>22</v>
      </c>
      <c r="AG23" s="7" t="s">
        <v>22</v>
      </c>
      <c r="AH23" s="7" t="s">
        <v>22</v>
      </c>
      <c r="AI23" s="4" t="s">
        <v>23</v>
      </c>
    </row>
    <row r="24" spans="1:35" ht="26.25">
      <c r="A24" s="5">
        <f>'[1]4'!AB26</f>
        <v>269.92141776058975</v>
      </c>
      <c r="B24" s="5">
        <f>'[1]4'!AA26</f>
        <v>283.11008325129137</v>
      </c>
      <c r="C24" s="5">
        <v>262</v>
      </c>
      <c r="D24" s="5">
        <v>275</v>
      </c>
      <c r="E24" s="5">
        <v>261</v>
      </c>
      <c r="F24" s="5">
        <v>274</v>
      </c>
      <c r="G24" s="5">
        <v>253</v>
      </c>
      <c r="H24" s="5">
        <v>266</v>
      </c>
      <c r="I24" s="5">
        <v>246</v>
      </c>
      <c r="J24" s="5">
        <v>259</v>
      </c>
      <c r="K24" s="5">
        <v>238</v>
      </c>
      <c r="L24" s="5">
        <v>249.7</v>
      </c>
      <c r="M24" s="6">
        <v>229.425</v>
      </c>
      <c r="N24" s="10">
        <v>241.139</v>
      </c>
      <c r="O24" s="7">
        <v>224</v>
      </c>
      <c r="P24" s="7">
        <v>219</v>
      </c>
      <c r="Q24" s="7">
        <v>216</v>
      </c>
      <c r="R24" s="7">
        <v>211</v>
      </c>
      <c r="S24" s="7">
        <v>210</v>
      </c>
      <c r="T24" s="7">
        <v>205</v>
      </c>
      <c r="U24" s="7">
        <v>204</v>
      </c>
      <c r="V24" s="7">
        <v>199</v>
      </c>
      <c r="W24" s="7" t="s">
        <v>22</v>
      </c>
      <c r="X24" s="7" t="s">
        <v>22</v>
      </c>
      <c r="Y24" s="7" t="s">
        <v>22</v>
      </c>
      <c r="Z24" s="7" t="s">
        <v>22</v>
      </c>
      <c r="AA24" s="7" t="s">
        <v>22</v>
      </c>
      <c r="AB24" s="7" t="s">
        <v>22</v>
      </c>
      <c r="AC24" s="7" t="s">
        <v>22</v>
      </c>
      <c r="AD24" s="7" t="s">
        <v>22</v>
      </c>
      <c r="AE24" s="7" t="s">
        <v>22</v>
      </c>
      <c r="AF24" s="7" t="s">
        <v>22</v>
      </c>
      <c r="AG24" s="7" t="s">
        <v>22</v>
      </c>
      <c r="AH24" s="7" t="s">
        <v>22</v>
      </c>
      <c r="AI24" s="4" t="s">
        <v>24</v>
      </c>
    </row>
    <row r="25" spans="1:35" ht="26.25">
      <c r="A25" s="5">
        <f>'[1]4'!AB27</f>
        <v>236.61745667654537</v>
      </c>
      <c r="B25" s="5">
        <f>'[1]4'!AA27</f>
        <v>224.77119271746795</v>
      </c>
      <c r="C25" s="5">
        <v>229</v>
      </c>
      <c r="D25" s="5">
        <v>218</v>
      </c>
      <c r="E25" s="5">
        <v>226</v>
      </c>
      <c r="F25" s="5">
        <v>217</v>
      </c>
      <c r="G25" s="5">
        <v>220</v>
      </c>
      <c r="H25" s="5">
        <v>211</v>
      </c>
      <c r="I25" s="5">
        <v>214</v>
      </c>
      <c r="J25" s="5">
        <v>205</v>
      </c>
      <c r="K25" s="5">
        <v>207</v>
      </c>
      <c r="L25" s="5">
        <v>199</v>
      </c>
      <c r="M25" s="6">
        <v>201.336</v>
      </c>
      <c r="N25" s="10">
        <v>193.112</v>
      </c>
      <c r="O25" s="7">
        <v>194</v>
      </c>
      <c r="P25" s="7">
        <v>190</v>
      </c>
      <c r="Q25" s="7" t="s">
        <v>22</v>
      </c>
      <c r="R25" s="7" t="s">
        <v>22</v>
      </c>
      <c r="S25" s="7" t="s">
        <v>22</v>
      </c>
      <c r="T25" s="7" t="s">
        <v>22</v>
      </c>
      <c r="U25" s="7" t="s">
        <v>22</v>
      </c>
      <c r="V25" s="7" t="s">
        <v>22</v>
      </c>
      <c r="W25" s="7" t="s">
        <v>22</v>
      </c>
      <c r="X25" s="7" t="s">
        <v>22</v>
      </c>
      <c r="Y25" s="7" t="s">
        <v>22</v>
      </c>
      <c r="Z25" s="7" t="s">
        <v>22</v>
      </c>
      <c r="AA25" s="7" t="s">
        <v>22</v>
      </c>
      <c r="AB25" s="7" t="s">
        <v>22</v>
      </c>
      <c r="AC25" s="7" t="s">
        <v>22</v>
      </c>
      <c r="AD25" s="7" t="s">
        <v>22</v>
      </c>
      <c r="AE25" s="7" t="s">
        <v>22</v>
      </c>
      <c r="AF25" s="7" t="s">
        <v>22</v>
      </c>
      <c r="AG25" s="7" t="s">
        <v>22</v>
      </c>
      <c r="AH25" s="7" t="s">
        <v>22</v>
      </c>
      <c r="AI25" s="4" t="s">
        <v>25</v>
      </c>
    </row>
    <row r="26" spans="1:35" ht="26.25">
      <c r="A26" s="11">
        <f>'[1]4'!AB28</f>
        <v>11364.167618467804</v>
      </c>
      <c r="B26" s="11">
        <f>'[1]4'!AA28</f>
        <v>11789.814221183562</v>
      </c>
      <c r="C26" s="11">
        <v>11037</v>
      </c>
      <c r="D26" s="11">
        <v>11454</v>
      </c>
      <c r="E26" s="11">
        <v>11127</v>
      </c>
      <c r="F26" s="11">
        <v>10716</v>
      </c>
      <c r="G26" s="11">
        <f aca="true" t="shared" si="0" ref="G26:L26">SUM(G5:G25)</f>
        <v>10541</v>
      </c>
      <c r="H26" s="11">
        <f t="shared" si="0"/>
        <v>10976</v>
      </c>
      <c r="I26" s="11">
        <f t="shared" si="0"/>
        <v>10238.6</v>
      </c>
      <c r="J26" s="11">
        <f t="shared" si="0"/>
        <v>10665</v>
      </c>
      <c r="K26" s="11">
        <f t="shared" si="0"/>
        <v>9938.599999999999</v>
      </c>
      <c r="L26" s="11">
        <f t="shared" si="0"/>
        <v>10344.300000000001</v>
      </c>
      <c r="M26" s="11">
        <f>SUM(M5:M25)</f>
        <v>9648.207999999999</v>
      </c>
      <c r="N26" s="12">
        <f aca="true" t="shared" si="1" ref="N26:AG26">SUM(N5:N25)</f>
        <v>10036.953000000001</v>
      </c>
      <c r="O26" s="13">
        <f t="shared" si="1"/>
        <v>10134</v>
      </c>
      <c r="P26" s="13">
        <f t="shared" si="1"/>
        <v>10201</v>
      </c>
      <c r="Q26" s="13">
        <f t="shared" si="1"/>
        <v>9713</v>
      </c>
      <c r="R26" s="13">
        <f t="shared" si="1"/>
        <v>9762</v>
      </c>
      <c r="S26" s="13">
        <f t="shared" si="1"/>
        <v>9407</v>
      </c>
      <c r="T26" s="13">
        <f t="shared" si="1"/>
        <v>9439</v>
      </c>
      <c r="U26" s="13">
        <f t="shared" si="1"/>
        <v>9109</v>
      </c>
      <c r="V26" s="13">
        <f t="shared" si="1"/>
        <v>9132</v>
      </c>
      <c r="W26" s="13">
        <f t="shared" si="1"/>
        <v>8844</v>
      </c>
      <c r="X26" s="13">
        <f t="shared" si="1"/>
        <v>8832</v>
      </c>
      <c r="Y26" s="13">
        <f t="shared" si="1"/>
        <v>8544</v>
      </c>
      <c r="Z26" s="13">
        <f t="shared" si="1"/>
        <v>8527</v>
      </c>
      <c r="AA26" s="13">
        <f t="shared" si="1"/>
        <v>8253</v>
      </c>
      <c r="AB26" s="13">
        <f t="shared" si="1"/>
        <v>8229</v>
      </c>
      <c r="AC26" s="13">
        <f t="shared" si="1"/>
        <v>7972</v>
      </c>
      <c r="AD26" s="13">
        <f t="shared" si="1"/>
        <v>7943</v>
      </c>
      <c r="AE26" s="13">
        <f t="shared" si="1"/>
        <v>7643</v>
      </c>
      <c r="AF26" s="13">
        <f t="shared" si="1"/>
        <v>7668</v>
      </c>
      <c r="AG26" s="13">
        <f t="shared" si="1"/>
        <v>7448</v>
      </c>
      <c r="AH26" s="13">
        <f>SUM(AH5:AH25)</f>
        <v>7411</v>
      </c>
      <c r="AI26" s="14" t="s">
        <v>26</v>
      </c>
    </row>
    <row r="27" spans="5:35" ht="23.25">
      <c r="E27" s="27" t="s">
        <v>27</v>
      </c>
      <c r="F27" s="28"/>
      <c r="G27" s="28"/>
      <c r="H27" s="28"/>
      <c r="I27" s="28"/>
      <c r="M27" s="29"/>
      <c r="N27" s="29"/>
      <c r="O27" s="29"/>
      <c r="P27" s="29"/>
      <c r="Q27" s="29"/>
      <c r="R27" s="29"/>
      <c r="AG27" s="30"/>
      <c r="AH27" s="30"/>
      <c r="AI27" s="30"/>
    </row>
    <row r="28" spans="5:18" ht="23.25">
      <c r="E28" s="31" t="s">
        <v>28</v>
      </c>
      <c r="F28" s="31"/>
      <c r="G28" s="31"/>
      <c r="H28" s="31"/>
      <c r="I28" s="31"/>
      <c r="M28" s="29"/>
      <c r="N28" s="29"/>
      <c r="O28" s="29"/>
      <c r="P28" s="29"/>
      <c r="Q28" s="29"/>
      <c r="R28" s="29"/>
    </row>
    <row r="29" spans="5:9" ht="14.25">
      <c r="E29" s="26" t="s">
        <v>29</v>
      </c>
      <c r="F29" s="26"/>
      <c r="G29" s="26"/>
      <c r="H29" s="26"/>
      <c r="I29" s="26"/>
    </row>
    <row r="30" ht="15">
      <c r="O30" s="15"/>
    </row>
    <row r="32" spans="3:4" ht="14.25">
      <c r="C32" s="16" t="s">
        <v>2</v>
      </c>
      <c r="D32" s="16" t="s">
        <v>1</v>
      </c>
    </row>
    <row r="33" spans="3:33" ht="14.25">
      <c r="C33" s="16">
        <f>AH26</f>
        <v>7411</v>
      </c>
      <c r="D33" s="16">
        <f>AG26</f>
        <v>7448</v>
      </c>
      <c r="AC33" s="17"/>
      <c r="AD33" s="17"/>
      <c r="AE33" s="17"/>
      <c r="AF33" s="17"/>
      <c r="AG33" s="17"/>
    </row>
    <row r="34" spans="3:33" ht="15">
      <c r="C34" s="16">
        <f>AF26</f>
        <v>7668</v>
      </c>
      <c r="D34" s="16">
        <f>AE26</f>
        <v>7643</v>
      </c>
      <c r="AC34" s="17"/>
      <c r="AD34" s="15"/>
      <c r="AE34" s="15"/>
      <c r="AF34" s="17"/>
      <c r="AG34" s="17"/>
    </row>
    <row r="35" spans="3:33" ht="15">
      <c r="C35" s="16">
        <f>AD26</f>
        <v>7943</v>
      </c>
      <c r="D35" s="16">
        <f>AC26</f>
        <v>7972</v>
      </c>
      <c r="AC35" s="17"/>
      <c r="AD35" s="15"/>
      <c r="AE35" s="15"/>
      <c r="AF35" s="17"/>
      <c r="AG35" s="17"/>
    </row>
    <row r="36" spans="3:33" ht="15">
      <c r="C36" s="16">
        <f>AB26</f>
        <v>8229</v>
      </c>
      <c r="D36" s="16">
        <f>AA26</f>
        <v>8253</v>
      </c>
      <c r="AC36" s="17"/>
      <c r="AD36" s="15"/>
      <c r="AE36" s="15"/>
      <c r="AF36" s="17"/>
      <c r="AG36" s="17"/>
    </row>
    <row r="37" spans="3:33" ht="15">
      <c r="C37" s="16">
        <f>Z26</f>
        <v>8527</v>
      </c>
      <c r="D37" s="16">
        <f>Y26</f>
        <v>8544</v>
      </c>
      <c r="AC37" s="17"/>
      <c r="AD37" s="15"/>
      <c r="AE37" s="15"/>
      <c r="AF37" s="17"/>
      <c r="AG37" s="17"/>
    </row>
    <row r="38" spans="3:33" ht="15">
      <c r="C38" s="16">
        <f>X26</f>
        <v>8832</v>
      </c>
      <c r="D38" s="16">
        <f>W26</f>
        <v>8844</v>
      </c>
      <c r="AC38" s="17"/>
      <c r="AD38" s="15"/>
      <c r="AE38" s="15"/>
      <c r="AF38" s="17"/>
      <c r="AG38" s="17"/>
    </row>
    <row r="39" spans="3:33" ht="15">
      <c r="C39" s="16">
        <f>V26</f>
        <v>9132</v>
      </c>
      <c r="D39" s="16">
        <f>U26</f>
        <v>9109</v>
      </c>
      <c r="AC39" s="17"/>
      <c r="AD39" s="15"/>
      <c r="AE39" s="15"/>
      <c r="AF39" s="17"/>
      <c r="AG39" s="17"/>
    </row>
    <row r="40" spans="3:33" ht="15">
      <c r="C40" s="16">
        <f>T26</f>
        <v>9439</v>
      </c>
      <c r="D40" s="16">
        <f>S26</f>
        <v>9407</v>
      </c>
      <c r="AC40" s="17"/>
      <c r="AD40" s="15"/>
      <c r="AE40" s="15"/>
      <c r="AF40" s="17"/>
      <c r="AG40" s="17"/>
    </row>
    <row r="41" spans="3:33" ht="15">
      <c r="C41" s="16">
        <f>R26</f>
        <v>9762</v>
      </c>
      <c r="D41" s="16">
        <f>Q26</f>
        <v>9713</v>
      </c>
      <c r="AC41" s="17"/>
      <c r="AD41" s="15"/>
      <c r="AE41" s="15"/>
      <c r="AF41" s="17"/>
      <c r="AG41" s="17"/>
    </row>
    <row r="42" spans="3:33" ht="15">
      <c r="C42" s="16">
        <f>P26</f>
        <v>10201</v>
      </c>
      <c r="D42" s="16">
        <f>O26</f>
        <v>10134</v>
      </c>
      <c r="AC42" s="17"/>
      <c r="AD42" s="15"/>
      <c r="AE42" s="15"/>
      <c r="AF42" s="17"/>
      <c r="AG42" s="17"/>
    </row>
    <row r="43" spans="3:33" ht="15">
      <c r="C43" s="18">
        <f>N26</f>
        <v>10036.953000000001</v>
      </c>
      <c r="D43" s="18">
        <f>M26</f>
        <v>9648.207999999999</v>
      </c>
      <c r="AC43" s="17"/>
      <c r="AD43" s="19"/>
      <c r="AE43" s="19"/>
      <c r="AF43" s="17"/>
      <c r="AG43" s="17"/>
    </row>
    <row r="44" spans="3:33" ht="15">
      <c r="C44" s="18">
        <f>L26</f>
        <v>10344.300000000001</v>
      </c>
      <c r="D44" s="18">
        <f>K26</f>
        <v>9938.599999999999</v>
      </c>
      <c r="AC44" s="17"/>
      <c r="AD44" s="19"/>
      <c r="AE44" s="19"/>
      <c r="AF44" s="17"/>
      <c r="AG44" s="17"/>
    </row>
    <row r="45" spans="3:33" ht="15">
      <c r="C45" s="18">
        <f>J26</f>
        <v>10665</v>
      </c>
      <c r="D45" s="18">
        <f>I26</f>
        <v>10238.6</v>
      </c>
      <c r="AC45" s="17"/>
      <c r="AD45" s="19"/>
      <c r="AE45" s="19"/>
      <c r="AF45" s="17"/>
      <c r="AG45" s="17"/>
    </row>
    <row r="46" spans="3:33" ht="15">
      <c r="C46" s="18">
        <f>$I$26</f>
        <v>10238.6</v>
      </c>
      <c r="D46" s="18">
        <f>$H$26</f>
        <v>10976</v>
      </c>
      <c r="AC46" s="17"/>
      <c r="AD46" s="19"/>
      <c r="AE46" s="19"/>
      <c r="AF46" s="17"/>
      <c r="AG46" s="17"/>
    </row>
    <row r="47" spans="3:4" ht="14.25">
      <c r="C47" s="18">
        <v>10716</v>
      </c>
      <c r="D47" s="18">
        <v>11127</v>
      </c>
    </row>
    <row r="48" spans="3:4" ht="14.25">
      <c r="C48" s="18">
        <v>11454</v>
      </c>
      <c r="D48" s="18">
        <v>11037</v>
      </c>
    </row>
  </sheetData>
  <sheetProtection/>
  <mergeCells count="25">
    <mergeCell ref="W3:X3"/>
    <mergeCell ref="Y3:Z3"/>
    <mergeCell ref="AA3:AB3"/>
    <mergeCell ref="AC3:AD3"/>
    <mergeCell ref="AE3:AF3"/>
    <mergeCell ref="Q3:R3"/>
    <mergeCell ref="S3:T3"/>
    <mergeCell ref="E29:I29"/>
    <mergeCell ref="AG3:AH3"/>
    <mergeCell ref="E27:I27"/>
    <mergeCell ref="M27:R27"/>
    <mergeCell ref="AG27:AI27"/>
    <mergeCell ref="E28:I28"/>
    <mergeCell ref="M28:R28"/>
    <mergeCell ref="U3:V3"/>
    <mergeCell ref="A3:B3"/>
    <mergeCell ref="A1:B2"/>
    <mergeCell ref="C1:AI2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2012-04-15T10:05:18Z</dcterms:modified>
  <cp:category/>
  <cp:version/>
  <cp:contentType/>
  <cp:contentStatus/>
</cp:coreProperties>
</file>