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<sst xmlns="http://schemas.openxmlformats.org/spreadsheetml/2006/main" count="50" uniqueCount="31">
  <si>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الفئة العمرية</t>
  </si>
  <si>
    <t>2004*</t>
  </si>
  <si>
    <t>2005**</t>
  </si>
  <si>
    <t>2006**</t>
  </si>
  <si>
    <t>2007**</t>
  </si>
  <si>
    <t>2008**</t>
  </si>
  <si>
    <t>2009**</t>
  </si>
  <si>
    <t>2010**</t>
  </si>
  <si>
    <t>ذكور</t>
  </si>
  <si>
    <t>إناث</t>
  </si>
  <si>
    <t>إجمالي</t>
  </si>
  <si>
    <t>4-0</t>
  </si>
  <si>
    <t>9-5</t>
  </si>
  <si>
    <t>14-10</t>
  </si>
  <si>
    <t>19-15</t>
  </si>
  <si>
    <t>24-20</t>
  </si>
  <si>
    <t>29-25</t>
  </si>
  <si>
    <t>34-30</t>
  </si>
  <si>
    <t>39-35</t>
  </si>
  <si>
    <t>44-40</t>
  </si>
  <si>
    <t>49-45</t>
  </si>
  <si>
    <t>54-50</t>
  </si>
  <si>
    <t>59-55</t>
  </si>
  <si>
    <t>64-60</t>
  </si>
  <si>
    <t>69-65</t>
  </si>
  <si>
    <t>74-70</t>
  </si>
  <si>
    <t>79-75</t>
  </si>
  <si>
    <t>80+</t>
  </si>
  <si>
    <t>تقديرات عدد السكان حسب الفئات العمرية والنوع للفترة (2004-2010م)</t>
  </si>
  <si>
    <t>*تعداد 2004</t>
  </si>
  <si>
    <t>**الإسقاطات السكانية للجمهورية اليمنية للفترة (2005-2025)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</si>
</sst>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33" borderId="10" xfId="38" applyFont="1" applyFill="1" applyBorder="1" applyAlignment="1">
      <alignment horizontal="center" vertical="center"/>
      <protection/>
    </xf>
    <xf numFmtId="49" fontId="3" fillId="33" borderId="11" xfId="38" applyNumberFormat="1" applyFont="1" applyFill="1" applyBorder="1" applyAlignment="1">
      <alignment horizontal="center" vertical="center"/>
      <protection/>
    </xf>
    <xf numFmtId="3" fontId="3" fillId="0" borderId="11" xfId="0" applyNumberFormat="1" applyFont="1" applyBorder="1" applyAlignment="1">
      <alignment horizontal="center" vertical="center"/>
    </xf>
    <xf numFmtId="3" fontId="3" fillId="33" borderId="11" xfId="38" applyNumberFormat="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5" fillId="35" borderId="0" xfId="37" applyFont="1" applyFill="1" applyBorder="1" applyAlignment="1">
      <alignment horizontal="right" vertical="top" wrapText="1" readingOrder="2"/>
      <protection/>
    </xf>
    <xf numFmtId="0" fontId="39" fillId="0" borderId="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5" fillId="35" borderId="0" xfId="37" applyFont="1" applyFill="1" applyBorder="1" applyAlignment="1">
      <alignment horizontal="right" vertical="top" wrapText="1" readingOrder="2"/>
      <protection/>
    </xf>
    <xf numFmtId="0" fontId="5" fillId="35" borderId="0" xfId="37" applyFont="1" applyFill="1" applyAlignment="1">
      <alignment horizontal="right" vertical="top" wrapText="1" readingOrder="2"/>
      <protection/>
    </xf>
    <xf numFmtId="0" fontId="3" fillId="33" borderId="13" xfId="38" applyFont="1" applyFill="1" applyBorder="1" applyAlignment="1">
      <alignment horizontal="center" vertical="center"/>
      <protection/>
    </xf>
    <xf numFmtId="0" fontId="3" fillId="33" borderId="14" xfId="38" applyFont="1" applyFill="1" applyBorder="1" applyAlignment="1">
      <alignment horizontal="center" vertical="center"/>
      <protection/>
    </xf>
    <xf numFmtId="0" fontId="3" fillId="33" borderId="15" xfId="38" applyFont="1" applyFill="1" applyBorder="1" applyAlignment="1">
      <alignment horizontal="center" vertical="center"/>
      <protection/>
    </xf>
    <xf numFmtId="0" fontId="3" fillId="33" borderId="10" xfId="38" applyFont="1" applyFill="1" applyBorder="1" applyAlignment="1">
      <alignment horizontal="center" vertical="center" wrapText="1"/>
      <protection/>
    </xf>
    <xf numFmtId="0" fontId="3" fillId="33" borderId="16" xfId="38" applyFont="1" applyFill="1" applyBorder="1" applyAlignment="1">
      <alignment horizontal="center" vertical="center" wrapText="1"/>
      <protection/>
    </xf>
    <xf numFmtId="0" fontId="3" fillId="33" borderId="11" xfId="38" applyFont="1" applyFill="1" applyBorder="1" applyAlignment="1">
      <alignment horizontal="center" vertical="center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مؤشرات التعداد 2" xfId="37"/>
    <cellStyle name="Normal_مؤشرات التعداد 3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rightToLeft="1" tabSelected="1" zoomScalePageLayoutView="0" workbookViewId="0" topLeftCell="A1">
      <selection activeCell="I5" sqref="I5"/>
    </sheetView>
  </sheetViews>
  <sheetFormatPr defaultColWidth="9.00390625" defaultRowHeight="15"/>
  <cols>
    <col min="1" max="1" width="12.140625" style="0" bestFit="1" customWidth="1"/>
    <col min="2" max="2" width="9.8515625" style="0" bestFit="1" customWidth="1"/>
    <col min="3" max="3" width="10.421875" style="0" bestFit="1" customWidth="1"/>
    <col min="4" max="5" width="9.8515625" style="0" bestFit="1" customWidth="1"/>
    <col min="6" max="6" width="10.421875" style="0" bestFit="1" customWidth="1"/>
    <col min="7" max="8" width="9.8515625" style="0" bestFit="1" customWidth="1"/>
    <col min="9" max="9" width="10.421875" style="0" bestFit="1" customWidth="1"/>
    <col min="10" max="11" width="9.8515625" style="0" bestFit="1" customWidth="1"/>
    <col min="12" max="12" width="10.421875" style="0" bestFit="1" customWidth="1"/>
    <col min="13" max="13" width="9.8515625" style="0" bestFit="1" customWidth="1"/>
    <col min="14" max="14" width="9.7109375" style="0" bestFit="1" customWidth="1"/>
    <col min="15" max="15" width="10.421875" style="0" bestFit="1" customWidth="1"/>
    <col min="16" max="16" width="9.8515625" style="0" bestFit="1" customWidth="1"/>
    <col min="17" max="17" width="9.7109375" style="0" bestFit="1" customWidth="1"/>
    <col min="18" max="18" width="10.421875" style="0" bestFit="1" customWidth="1"/>
    <col min="19" max="19" width="9.8515625" style="0" bestFit="1" customWidth="1"/>
    <col min="20" max="20" width="9.7109375" style="0" bestFit="1" customWidth="1"/>
    <col min="21" max="21" width="10.421875" style="0" bestFit="1" customWidth="1"/>
    <col min="22" max="22" width="9.8515625" style="0" bestFit="1" customWidth="1"/>
  </cols>
  <sheetData>
    <row r="1" spans="1:22" ht="14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21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8">
      <c r="A3" s="14" t="s">
        <v>0</v>
      </c>
      <c r="B3" s="16" t="s">
        <v>1</v>
      </c>
      <c r="C3" s="16"/>
      <c r="D3" s="16"/>
      <c r="E3" s="11" t="s">
        <v>2</v>
      </c>
      <c r="F3" s="12"/>
      <c r="G3" s="13"/>
      <c r="H3" s="11" t="s">
        <v>3</v>
      </c>
      <c r="I3" s="12"/>
      <c r="J3" s="13"/>
      <c r="K3" s="11" t="s">
        <v>4</v>
      </c>
      <c r="L3" s="12"/>
      <c r="M3" s="13"/>
      <c r="N3" s="11" t="s">
        <v>5</v>
      </c>
      <c r="O3" s="12"/>
      <c r="P3" s="13"/>
      <c r="Q3" s="11" t="s">
        <v>6</v>
      </c>
      <c r="R3" s="12"/>
      <c r="S3" s="13"/>
      <c r="T3" s="11" t="s">
        <v>7</v>
      </c>
      <c r="U3" s="12"/>
      <c r="V3" s="13"/>
    </row>
    <row r="4" spans="1:22" ht="34.5" customHeight="1">
      <c r="A4" s="15"/>
      <c r="B4" s="1" t="s">
        <v>8</v>
      </c>
      <c r="C4" s="1" t="s">
        <v>9</v>
      </c>
      <c r="D4" s="5" t="s">
        <v>10</v>
      </c>
      <c r="E4" s="1" t="s">
        <v>8</v>
      </c>
      <c r="F4" s="1" t="s">
        <v>9</v>
      </c>
      <c r="G4" s="5" t="s">
        <v>10</v>
      </c>
      <c r="H4" s="1" t="s">
        <v>8</v>
      </c>
      <c r="I4" s="1" t="s">
        <v>9</v>
      </c>
      <c r="J4" s="5" t="s">
        <v>10</v>
      </c>
      <c r="K4" s="1" t="s">
        <v>8</v>
      </c>
      <c r="L4" s="1" t="s">
        <v>9</v>
      </c>
      <c r="M4" s="5" t="s">
        <v>10</v>
      </c>
      <c r="N4" s="1" t="s">
        <v>8</v>
      </c>
      <c r="O4" s="1" t="s">
        <v>9</v>
      </c>
      <c r="P4" s="5" t="s">
        <v>10</v>
      </c>
      <c r="Q4" s="1" t="s">
        <v>8</v>
      </c>
      <c r="R4" s="1" t="s">
        <v>9</v>
      </c>
      <c r="S4" s="5" t="s">
        <v>10</v>
      </c>
      <c r="T4" s="1" t="s">
        <v>8</v>
      </c>
      <c r="U4" s="1" t="s">
        <v>9</v>
      </c>
      <c r="V4" s="5" t="s">
        <v>10</v>
      </c>
    </row>
    <row r="5" spans="1:22" ht="36">
      <c r="A5" s="2" t="s">
        <v>11</v>
      </c>
      <c r="B5" s="3">
        <v>1502.39580037826</v>
      </c>
      <c r="C5" s="3">
        <v>1437.5819304587885</v>
      </c>
      <c r="D5" s="5">
        <f>B5+C5</f>
        <v>2939.9777308370485</v>
      </c>
      <c r="E5" s="3">
        <v>1561</v>
      </c>
      <c r="F5" s="3">
        <v>1507</v>
      </c>
      <c r="G5" s="5">
        <f>E5+F5</f>
        <v>3068</v>
      </c>
      <c r="H5" s="3">
        <v>1619.495450857808</v>
      </c>
      <c r="I5" s="3">
        <v>1563.341617951012</v>
      </c>
      <c r="J5" s="5">
        <f>H5+I5</f>
        <v>3182.83706880882</v>
      </c>
      <c r="K5" s="3">
        <v>1685.009732409797</v>
      </c>
      <c r="L5" s="3">
        <v>1624.983262454523</v>
      </c>
      <c r="M5" s="5">
        <f>K5+L5</f>
        <v>3309.99299486432</v>
      </c>
      <c r="N5" s="3">
        <v>1759.6203506701231</v>
      </c>
      <c r="O5" s="3">
        <v>1693.938880446183</v>
      </c>
      <c r="P5" s="5">
        <f>N5+O5</f>
        <v>3453.5592311163064</v>
      </c>
      <c r="Q5" s="3">
        <v>1844.8147554768161</v>
      </c>
      <c r="R5" s="3">
        <v>1771.8228557702619</v>
      </c>
      <c r="S5" s="5">
        <f>Q5+R5</f>
        <v>3616.637611247078</v>
      </c>
      <c r="T5" s="3">
        <v>1947.8916051466192</v>
      </c>
      <c r="U5" s="3">
        <v>1865.9857712163268</v>
      </c>
      <c r="V5" s="5">
        <f>T5+U5</f>
        <v>3813.877376362946</v>
      </c>
    </row>
    <row r="6" spans="1:22" ht="36">
      <c r="A6" s="2" t="s">
        <v>12</v>
      </c>
      <c r="B6" s="3">
        <v>1568.3179696971538</v>
      </c>
      <c r="C6" s="3">
        <v>1488.1507122244288</v>
      </c>
      <c r="D6" s="5">
        <f aca="true" t="shared" si="0" ref="D6:D21">B6+C6</f>
        <v>3056.4686819215826</v>
      </c>
      <c r="E6" s="3">
        <v>1554</v>
      </c>
      <c r="F6" s="3">
        <v>1462</v>
      </c>
      <c r="G6" s="5">
        <f aca="true" t="shared" si="1" ref="G6:G21">E6+F6</f>
        <v>3016</v>
      </c>
      <c r="H6" s="3">
        <v>1553.0950938515882</v>
      </c>
      <c r="I6" s="3">
        <v>1468.406343385745</v>
      </c>
      <c r="J6" s="5">
        <f aca="true" t="shared" si="2" ref="J6:J21">H6+I6</f>
        <v>3021.5014372373334</v>
      </c>
      <c r="K6" s="3">
        <v>1552.049337934682</v>
      </c>
      <c r="L6" s="3">
        <v>1474.370269888826</v>
      </c>
      <c r="M6" s="5">
        <f aca="true" t="shared" si="3" ref="M6:M21">K6+L6</f>
        <v>3026.419607823508</v>
      </c>
      <c r="N6" s="3">
        <v>1549.935971660124</v>
      </c>
      <c r="O6" s="3">
        <v>1478.997518344618</v>
      </c>
      <c r="P6" s="5">
        <f aca="true" t="shared" si="4" ref="P6:P21">N6+O6</f>
        <v>3028.933490004742</v>
      </c>
      <c r="Q6" s="3">
        <v>1544.912634724848</v>
      </c>
      <c r="R6" s="3">
        <v>1480.4623472838252</v>
      </c>
      <c r="S6" s="5">
        <f aca="true" t="shared" si="5" ref="S6:S21">Q6+R6</f>
        <v>3025.374982008673</v>
      </c>
      <c r="T6" s="3">
        <v>1529.232101538902</v>
      </c>
      <c r="U6" s="3">
        <v>1471.089249472718</v>
      </c>
      <c r="V6" s="5">
        <f aca="true" t="shared" si="6" ref="V6:V21">T6+U6</f>
        <v>3000.32135101162</v>
      </c>
    </row>
    <row r="7" spans="1:22" ht="36">
      <c r="A7" s="2" t="s">
        <v>13</v>
      </c>
      <c r="B7" s="3">
        <v>1514.5847068102987</v>
      </c>
      <c r="C7" s="3">
        <v>1355.9763250152516</v>
      </c>
      <c r="D7" s="5">
        <f t="shared" si="0"/>
        <v>2870.5610318255503</v>
      </c>
      <c r="E7" s="3">
        <v>1514</v>
      </c>
      <c r="F7" s="3">
        <v>1394</v>
      </c>
      <c r="G7" s="5">
        <f t="shared" si="1"/>
        <v>2908</v>
      </c>
      <c r="H7" s="3">
        <v>1530.8146285074158</v>
      </c>
      <c r="I7" s="3">
        <v>1412.878318488223</v>
      </c>
      <c r="J7" s="5">
        <f t="shared" si="2"/>
        <v>2943.6929469956385</v>
      </c>
      <c r="K7" s="3">
        <v>1539.880238187177</v>
      </c>
      <c r="L7" s="3">
        <v>1426.445272711004</v>
      </c>
      <c r="M7" s="5">
        <f t="shared" si="3"/>
        <v>2966.325510898181</v>
      </c>
      <c r="N7" s="3">
        <v>1543.27139331272</v>
      </c>
      <c r="O7" s="3">
        <v>1436.1072312026388</v>
      </c>
      <c r="P7" s="5">
        <f t="shared" si="4"/>
        <v>2979.3786245153588</v>
      </c>
      <c r="Q7" s="3">
        <v>1543.6167179205459</v>
      </c>
      <c r="R7" s="3">
        <v>1443.6360852147775</v>
      </c>
      <c r="S7" s="5">
        <f t="shared" si="5"/>
        <v>2987.252803135323</v>
      </c>
      <c r="T7" s="3">
        <v>1542.898335710725</v>
      </c>
      <c r="U7" s="3">
        <v>1450.328923335624</v>
      </c>
      <c r="V7" s="5">
        <f t="shared" si="6"/>
        <v>2993.227259046349</v>
      </c>
    </row>
    <row r="8" spans="1:22" ht="36">
      <c r="A8" s="2" t="s">
        <v>14</v>
      </c>
      <c r="B8" s="3">
        <v>1265.8379475919276</v>
      </c>
      <c r="C8" s="3">
        <v>1211.8548467536336</v>
      </c>
      <c r="D8" s="5">
        <f t="shared" si="0"/>
        <v>2477.692794345561</v>
      </c>
      <c r="E8" s="3">
        <v>1306</v>
      </c>
      <c r="F8" s="3">
        <v>1211</v>
      </c>
      <c r="G8" s="5">
        <f t="shared" si="1"/>
        <v>2517</v>
      </c>
      <c r="H8" s="3">
        <v>1358.806402112586</v>
      </c>
      <c r="I8" s="3">
        <v>1254.387738887958</v>
      </c>
      <c r="J8" s="5">
        <f t="shared" si="2"/>
        <v>2613.194141000544</v>
      </c>
      <c r="K8" s="3">
        <v>1405.137685430831</v>
      </c>
      <c r="L8" s="3">
        <v>1293.436638761671</v>
      </c>
      <c r="M8" s="5">
        <f t="shared" si="3"/>
        <v>2698.574324192502</v>
      </c>
      <c r="N8" s="3">
        <v>1444.4558718151588</v>
      </c>
      <c r="O8" s="3">
        <v>1327.7491293827209</v>
      </c>
      <c r="P8" s="5">
        <f t="shared" si="4"/>
        <v>2772.20500119788</v>
      </c>
      <c r="Q8" s="3">
        <v>1476.49291824755</v>
      </c>
      <c r="R8" s="3">
        <v>1357.09110128641</v>
      </c>
      <c r="S8" s="5">
        <f t="shared" si="5"/>
        <v>2833.58401953396</v>
      </c>
      <c r="T8" s="3">
        <v>1501.229518666409</v>
      </c>
      <c r="U8" s="3">
        <v>1381.418893579257</v>
      </c>
      <c r="V8" s="5">
        <f t="shared" si="6"/>
        <v>2882.648412245666</v>
      </c>
    </row>
    <row r="9" spans="1:22" ht="36">
      <c r="A9" s="2" t="s">
        <v>15</v>
      </c>
      <c r="B9" s="3">
        <v>966.7053714649579</v>
      </c>
      <c r="C9" s="3">
        <v>926.1341761815912</v>
      </c>
      <c r="D9" s="5">
        <f t="shared" si="0"/>
        <v>1892.8395476465491</v>
      </c>
      <c r="E9" s="3">
        <v>973</v>
      </c>
      <c r="F9" s="3">
        <v>944</v>
      </c>
      <c r="G9" s="5">
        <f t="shared" si="1"/>
        <v>1917</v>
      </c>
      <c r="H9" s="3">
        <v>1031.709545746895</v>
      </c>
      <c r="I9" s="3">
        <v>991.360064527201</v>
      </c>
      <c r="J9" s="5">
        <f t="shared" si="2"/>
        <v>2023.0696102740958</v>
      </c>
      <c r="K9" s="3">
        <v>1096.690106640233</v>
      </c>
      <c r="L9" s="3">
        <v>1042.9329755394142</v>
      </c>
      <c r="M9" s="5">
        <f t="shared" si="3"/>
        <v>2139.623082179647</v>
      </c>
      <c r="N9" s="3">
        <v>1164.353860786645</v>
      </c>
      <c r="O9" s="3">
        <v>1096.318950119874</v>
      </c>
      <c r="P9" s="5">
        <f t="shared" si="4"/>
        <v>2260.672810906519</v>
      </c>
      <c r="Q9" s="3">
        <v>1229.710180878785</v>
      </c>
      <c r="R9" s="3">
        <v>1148.159079236292</v>
      </c>
      <c r="S9" s="5">
        <f t="shared" si="5"/>
        <v>2377.869260115077</v>
      </c>
      <c r="T9" s="3">
        <v>1289.0158688290562</v>
      </c>
      <c r="U9" s="3">
        <v>1195.928370067036</v>
      </c>
      <c r="V9" s="5">
        <f t="shared" si="6"/>
        <v>2484.9442388960924</v>
      </c>
    </row>
    <row r="10" spans="1:22" ht="36">
      <c r="A10" s="2" t="s">
        <v>16</v>
      </c>
      <c r="B10" s="3">
        <v>730.1695347657773</v>
      </c>
      <c r="C10" s="3">
        <v>741.8152038060874</v>
      </c>
      <c r="D10" s="5">
        <f t="shared" si="0"/>
        <v>1471.9847385718647</v>
      </c>
      <c r="E10" s="3">
        <v>749</v>
      </c>
      <c r="F10" s="3">
        <v>748</v>
      </c>
      <c r="G10" s="5">
        <f t="shared" si="1"/>
        <v>1497</v>
      </c>
      <c r="H10" s="3">
        <v>789.410713317376</v>
      </c>
      <c r="I10" s="3">
        <v>784.4087243605969</v>
      </c>
      <c r="J10" s="5">
        <f t="shared" si="2"/>
        <v>1573.819437677973</v>
      </c>
      <c r="K10" s="3">
        <v>827.121155653157</v>
      </c>
      <c r="L10" s="3">
        <v>818.212946347348</v>
      </c>
      <c r="M10" s="5">
        <f t="shared" si="3"/>
        <v>1645.334102000505</v>
      </c>
      <c r="N10" s="3">
        <v>865.1276606113711</v>
      </c>
      <c r="O10" s="3">
        <v>851.6535371454589</v>
      </c>
      <c r="P10" s="5">
        <f t="shared" si="4"/>
        <v>1716.78119775683</v>
      </c>
      <c r="Q10" s="3">
        <v>907.706970393991</v>
      </c>
      <c r="R10" s="3">
        <v>887.978563981811</v>
      </c>
      <c r="S10" s="5">
        <f t="shared" si="5"/>
        <v>1795.685534375802</v>
      </c>
      <c r="T10" s="3">
        <v>957.595223410502</v>
      </c>
      <c r="U10" s="3">
        <v>929.2996615784521</v>
      </c>
      <c r="V10" s="5">
        <f t="shared" si="6"/>
        <v>1886.894884988954</v>
      </c>
    </row>
    <row r="11" spans="1:22" ht="36">
      <c r="A11" s="2" t="s">
        <v>17</v>
      </c>
      <c r="B11" s="3">
        <v>487.85347445810254</v>
      </c>
      <c r="C11" s="3">
        <v>479.7245806736685</v>
      </c>
      <c r="D11" s="5">
        <f t="shared" si="0"/>
        <v>967.5780551317711</v>
      </c>
      <c r="E11" s="3">
        <v>523</v>
      </c>
      <c r="F11" s="3">
        <v>540</v>
      </c>
      <c r="G11" s="5">
        <f t="shared" si="1"/>
        <v>1063</v>
      </c>
      <c r="H11" s="3">
        <v>559.5282841718019</v>
      </c>
      <c r="I11" s="3">
        <v>573.617305973563</v>
      </c>
      <c r="J11" s="5">
        <f t="shared" si="2"/>
        <v>1133.145590145365</v>
      </c>
      <c r="K11" s="3">
        <v>601.726242306159</v>
      </c>
      <c r="L11" s="3">
        <v>612.284725126226</v>
      </c>
      <c r="M11" s="5">
        <f t="shared" si="3"/>
        <v>1214.0109674323849</v>
      </c>
      <c r="N11" s="3">
        <v>647.2376277322819</v>
      </c>
      <c r="O11" s="3">
        <v>653.826344758491</v>
      </c>
      <c r="P11" s="5">
        <f t="shared" si="4"/>
        <v>1301.0639724907728</v>
      </c>
      <c r="Q11" s="3">
        <v>692.827291594717</v>
      </c>
      <c r="R11" s="3">
        <v>695.264650234356</v>
      </c>
      <c r="S11" s="5">
        <f t="shared" si="5"/>
        <v>1388.0919418290732</v>
      </c>
      <c r="T11" s="3">
        <v>736.311286648116</v>
      </c>
      <c r="U11" s="3">
        <v>734.560352475452</v>
      </c>
      <c r="V11" s="5">
        <f t="shared" si="6"/>
        <v>1470.871639123568</v>
      </c>
    </row>
    <row r="12" spans="1:22" ht="36">
      <c r="A12" s="2" t="s">
        <v>18</v>
      </c>
      <c r="B12" s="3">
        <v>430.835811660742</v>
      </c>
      <c r="C12" s="3">
        <v>477.5034482612727</v>
      </c>
      <c r="D12" s="5">
        <f t="shared" si="0"/>
        <v>908.3392599220147</v>
      </c>
      <c r="E12" s="3">
        <v>409</v>
      </c>
      <c r="F12" s="3">
        <v>432</v>
      </c>
      <c r="G12" s="5">
        <f t="shared" si="1"/>
        <v>841</v>
      </c>
      <c r="H12" s="3">
        <v>422.78810513576263</v>
      </c>
      <c r="I12" s="3">
        <v>445.01112223990185</v>
      </c>
      <c r="J12" s="5">
        <f t="shared" si="2"/>
        <v>867.7992273756645</v>
      </c>
      <c r="K12" s="3">
        <v>439.04376230968705</v>
      </c>
      <c r="L12" s="3">
        <v>460.30087639188713</v>
      </c>
      <c r="M12" s="5">
        <f t="shared" si="3"/>
        <v>899.3446387015742</v>
      </c>
      <c r="N12" s="3">
        <v>458.7843526267286</v>
      </c>
      <c r="O12" s="3">
        <v>478.784263268256</v>
      </c>
      <c r="P12" s="5">
        <f t="shared" si="4"/>
        <v>937.5686158949845</v>
      </c>
      <c r="Q12" s="3">
        <v>483.22332931966855</v>
      </c>
      <c r="R12" s="3">
        <v>501.5271179599291</v>
      </c>
      <c r="S12" s="5">
        <f t="shared" si="5"/>
        <v>984.7504472795977</v>
      </c>
      <c r="T12" s="3">
        <v>513.0599982956513</v>
      </c>
      <c r="U12" s="3">
        <v>529.1262672067562</v>
      </c>
      <c r="V12" s="5">
        <f t="shared" si="6"/>
        <v>1042.1862655024074</v>
      </c>
    </row>
    <row r="13" spans="1:22" ht="36">
      <c r="A13" s="2" t="s">
        <v>19</v>
      </c>
      <c r="B13" s="3">
        <v>355.02941994207356</v>
      </c>
      <c r="C13" s="3">
        <v>373.23128660024605</v>
      </c>
      <c r="D13" s="5">
        <f t="shared" si="0"/>
        <v>728.2607065423197</v>
      </c>
      <c r="E13" s="3">
        <v>356</v>
      </c>
      <c r="F13" s="3">
        <v>379</v>
      </c>
      <c r="G13" s="5">
        <f t="shared" si="1"/>
        <v>735</v>
      </c>
      <c r="H13" s="3">
        <v>364.0192880724643</v>
      </c>
      <c r="I13" s="3">
        <v>387.7615894544622</v>
      </c>
      <c r="J13" s="5">
        <f t="shared" si="2"/>
        <v>751.7808775269265</v>
      </c>
      <c r="K13" s="3">
        <v>371.3708477068898</v>
      </c>
      <c r="L13" s="3">
        <v>395.38047750492467</v>
      </c>
      <c r="M13" s="5">
        <f t="shared" si="3"/>
        <v>766.7513252118144</v>
      </c>
      <c r="N13" s="3">
        <v>378.93750113840485</v>
      </c>
      <c r="O13" s="3">
        <v>402.8275320839706</v>
      </c>
      <c r="P13" s="5">
        <f t="shared" si="4"/>
        <v>781.7650332223755</v>
      </c>
      <c r="Q13" s="3">
        <v>387.883004854975</v>
      </c>
      <c r="R13" s="3">
        <v>411.3784600704969</v>
      </c>
      <c r="S13" s="5">
        <f t="shared" si="5"/>
        <v>799.261464925472</v>
      </c>
      <c r="T13" s="3">
        <v>399.1459741053808</v>
      </c>
      <c r="U13" s="3">
        <v>422.04718426245927</v>
      </c>
      <c r="V13" s="5">
        <f t="shared" si="6"/>
        <v>821.19315836784</v>
      </c>
    </row>
    <row r="14" spans="1:22" ht="36">
      <c r="A14" s="2" t="s">
        <v>20</v>
      </c>
      <c r="B14" s="3">
        <v>283.81838605065656</v>
      </c>
      <c r="C14" s="3">
        <v>301.25258929728227</v>
      </c>
      <c r="D14" s="5">
        <f t="shared" si="0"/>
        <v>585.0709753479389</v>
      </c>
      <c r="E14" s="3">
        <v>292</v>
      </c>
      <c r="F14" s="3">
        <v>305</v>
      </c>
      <c r="G14" s="5">
        <f t="shared" si="1"/>
        <v>597</v>
      </c>
      <c r="H14" s="3">
        <v>303.1463087709701</v>
      </c>
      <c r="I14" s="3">
        <v>319.8022609534509</v>
      </c>
      <c r="J14" s="5">
        <f t="shared" si="2"/>
        <v>622.9485697244211</v>
      </c>
      <c r="K14" s="3">
        <v>314.3264302559246</v>
      </c>
      <c r="L14" s="3">
        <v>333.8138610578225</v>
      </c>
      <c r="M14" s="5">
        <f t="shared" si="3"/>
        <v>648.1402913137472</v>
      </c>
      <c r="N14" s="3">
        <v>325.1566296490899</v>
      </c>
      <c r="O14" s="3">
        <v>346.74999237912823</v>
      </c>
      <c r="P14" s="5">
        <f t="shared" si="4"/>
        <v>671.9066220282182</v>
      </c>
      <c r="Q14" s="3">
        <v>335.16560305390976</v>
      </c>
      <c r="R14" s="3">
        <v>358.32748263521387</v>
      </c>
      <c r="S14" s="5">
        <f t="shared" si="5"/>
        <v>693.4930856891236</v>
      </c>
      <c r="T14" s="3">
        <v>344.131146888388</v>
      </c>
      <c r="U14" s="3">
        <v>368.4650570433012</v>
      </c>
      <c r="V14" s="5">
        <f t="shared" si="6"/>
        <v>712.5962039316892</v>
      </c>
    </row>
    <row r="15" spans="1:22" ht="36">
      <c r="A15" s="2" t="s">
        <v>21</v>
      </c>
      <c r="B15" s="3">
        <v>254.92327239559148</v>
      </c>
      <c r="C15" s="3">
        <v>244.21450925301525</v>
      </c>
      <c r="D15" s="5">
        <f t="shared" si="0"/>
        <v>499.13778164860673</v>
      </c>
      <c r="E15" s="3">
        <v>227</v>
      </c>
      <c r="F15" s="3">
        <v>218</v>
      </c>
      <c r="G15" s="5">
        <f t="shared" si="1"/>
        <v>445</v>
      </c>
      <c r="H15" s="3">
        <v>235.82614069009418</v>
      </c>
      <c r="I15" s="3">
        <v>231.3070118784139</v>
      </c>
      <c r="J15" s="5">
        <f t="shared" si="2"/>
        <v>467.1331525685081</v>
      </c>
      <c r="K15" s="3">
        <v>245.7246570283723</v>
      </c>
      <c r="L15" s="3">
        <v>246.4543814268846</v>
      </c>
      <c r="M15" s="5">
        <f t="shared" si="3"/>
        <v>492.1790384552569</v>
      </c>
      <c r="N15" s="3">
        <v>256.3451635126654</v>
      </c>
      <c r="O15" s="3">
        <v>262.63647410798876</v>
      </c>
      <c r="P15" s="5">
        <f t="shared" si="4"/>
        <v>518.9816376206542</v>
      </c>
      <c r="Q15" s="3">
        <v>267.21919014908394</v>
      </c>
      <c r="R15" s="3">
        <v>278.7697902608133</v>
      </c>
      <c r="S15" s="5">
        <f t="shared" si="5"/>
        <v>545.9889804098973</v>
      </c>
      <c r="T15" s="3">
        <v>277.9956437404467</v>
      </c>
      <c r="U15" s="3">
        <v>294.058056207843</v>
      </c>
      <c r="V15" s="5">
        <f t="shared" si="6"/>
        <v>572.0536999482897</v>
      </c>
    </row>
    <row r="16" spans="1:22" ht="36">
      <c r="A16" s="2" t="s">
        <v>22</v>
      </c>
      <c r="B16" s="3">
        <v>150.21576263445303</v>
      </c>
      <c r="C16" s="3">
        <v>137.43006674175172</v>
      </c>
      <c r="D16" s="5">
        <f t="shared" si="0"/>
        <v>287.64582937620474</v>
      </c>
      <c r="E16" s="3">
        <v>184</v>
      </c>
      <c r="F16" s="3">
        <v>169</v>
      </c>
      <c r="G16" s="5">
        <f t="shared" si="1"/>
        <v>353</v>
      </c>
      <c r="H16" s="3">
        <v>188.1925376635273</v>
      </c>
      <c r="I16" s="3">
        <v>174.64587358170343</v>
      </c>
      <c r="J16" s="5">
        <f t="shared" si="2"/>
        <v>362.83841124523076</v>
      </c>
      <c r="K16" s="3">
        <v>192.71970375768862</v>
      </c>
      <c r="L16" s="3">
        <v>180.7667113353794</v>
      </c>
      <c r="M16" s="5">
        <f t="shared" si="3"/>
        <v>373.486415093068</v>
      </c>
      <c r="N16" s="3">
        <v>197.8445813287337</v>
      </c>
      <c r="O16" s="3">
        <v>187.8560892055308</v>
      </c>
      <c r="P16" s="5">
        <f t="shared" si="4"/>
        <v>385.70067053426453</v>
      </c>
      <c r="Q16" s="3">
        <v>203.90382579858658</v>
      </c>
      <c r="R16" s="3">
        <v>196.5456527372368</v>
      </c>
      <c r="S16" s="5">
        <f t="shared" si="5"/>
        <v>400.44947853582335</v>
      </c>
      <c r="T16" s="3">
        <v>211.0938929662919</v>
      </c>
      <c r="U16" s="3">
        <v>207.19973592471558</v>
      </c>
      <c r="V16" s="5">
        <f t="shared" si="6"/>
        <v>418.2936288910075</v>
      </c>
    </row>
    <row r="17" spans="1:22" ht="36">
      <c r="A17" s="2" t="s">
        <v>23</v>
      </c>
      <c r="B17" s="3">
        <v>170.53060668785125</v>
      </c>
      <c r="C17" s="3">
        <v>154.29166338414208</v>
      </c>
      <c r="D17" s="5">
        <f t="shared" si="0"/>
        <v>324.82227007199333</v>
      </c>
      <c r="E17" s="3">
        <v>150</v>
      </c>
      <c r="F17" s="3">
        <v>136</v>
      </c>
      <c r="G17" s="5">
        <f t="shared" si="1"/>
        <v>286</v>
      </c>
      <c r="H17" s="3">
        <v>152.36195470608</v>
      </c>
      <c r="I17" s="3">
        <v>139.4960996564471</v>
      </c>
      <c r="J17" s="5">
        <f t="shared" si="2"/>
        <v>291.8580543625271</v>
      </c>
      <c r="K17" s="3">
        <v>155.0735696740838</v>
      </c>
      <c r="L17" s="3">
        <v>143.2599014406664</v>
      </c>
      <c r="M17" s="5">
        <f t="shared" si="3"/>
        <v>298.3334711147502</v>
      </c>
      <c r="N17" s="3">
        <v>158.1177583682609</v>
      </c>
      <c r="O17" s="3">
        <v>147.350054850513</v>
      </c>
      <c r="P17" s="5">
        <f t="shared" si="4"/>
        <v>305.4678132187739</v>
      </c>
      <c r="Q17" s="3">
        <v>161.471439649934</v>
      </c>
      <c r="R17" s="3">
        <v>151.8379477959023</v>
      </c>
      <c r="S17" s="5">
        <f t="shared" si="5"/>
        <v>313.3093874458363</v>
      </c>
      <c r="T17" s="3">
        <v>165.13798628299938</v>
      </c>
      <c r="U17" s="3">
        <v>156.8083331804869</v>
      </c>
      <c r="V17" s="5">
        <f t="shared" si="6"/>
        <v>321.94631946348625</v>
      </c>
    </row>
    <row r="18" spans="1:22" ht="36">
      <c r="A18" s="2" t="s">
        <v>24</v>
      </c>
      <c r="B18" s="3">
        <v>96.63060797025291</v>
      </c>
      <c r="C18" s="3">
        <v>86.56513398779192</v>
      </c>
      <c r="D18" s="5">
        <f t="shared" si="0"/>
        <v>183.19574195804483</v>
      </c>
      <c r="E18" s="3">
        <v>121</v>
      </c>
      <c r="F18" s="3">
        <v>108</v>
      </c>
      <c r="G18" s="5">
        <f t="shared" si="1"/>
        <v>229</v>
      </c>
      <c r="H18" s="3">
        <v>121.80131904882491</v>
      </c>
      <c r="I18" s="3">
        <v>110.1531449440709</v>
      </c>
      <c r="J18" s="5">
        <f t="shared" si="2"/>
        <v>231.9544639928958</v>
      </c>
      <c r="K18" s="3">
        <v>122.8755306223826</v>
      </c>
      <c r="L18" s="3">
        <v>112.6343346455731</v>
      </c>
      <c r="M18" s="5">
        <f t="shared" si="3"/>
        <v>235.50986526795572</v>
      </c>
      <c r="N18" s="3">
        <v>124.218025781888</v>
      </c>
      <c r="O18" s="3">
        <v>115.3761725200513</v>
      </c>
      <c r="P18" s="5">
        <f t="shared" si="4"/>
        <v>239.5941983019393</v>
      </c>
      <c r="Q18" s="3">
        <v>125.8276179560387</v>
      </c>
      <c r="R18" s="3">
        <v>118.29481803068049</v>
      </c>
      <c r="S18" s="5">
        <f t="shared" si="5"/>
        <v>244.12243598671918</v>
      </c>
      <c r="T18" s="3">
        <v>127.7063277209505</v>
      </c>
      <c r="U18" s="3">
        <v>121.3496892392443</v>
      </c>
      <c r="V18" s="5">
        <f t="shared" si="6"/>
        <v>249.0560169601948</v>
      </c>
    </row>
    <row r="19" spans="1:22" ht="36">
      <c r="A19" s="2" t="s">
        <v>25</v>
      </c>
      <c r="B19" s="3">
        <v>114.22446379797677</v>
      </c>
      <c r="C19" s="3">
        <v>104.53129377580616</v>
      </c>
      <c r="D19" s="5">
        <f t="shared" si="0"/>
        <v>218.75575757378294</v>
      </c>
      <c r="E19" s="3">
        <v>95</v>
      </c>
      <c r="F19" s="3">
        <v>85</v>
      </c>
      <c r="G19" s="5">
        <f t="shared" si="1"/>
        <v>180</v>
      </c>
      <c r="H19" s="3">
        <v>94.4799141568616</v>
      </c>
      <c r="I19" s="3">
        <v>85.580879888993</v>
      </c>
      <c r="J19" s="5">
        <f t="shared" si="2"/>
        <v>180.0607940458546</v>
      </c>
      <c r="K19" s="3">
        <v>94.2864258767234</v>
      </c>
      <c r="L19" s="3">
        <v>86.4138396588258</v>
      </c>
      <c r="M19" s="5">
        <f t="shared" si="3"/>
        <v>180.7002655355492</v>
      </c>
      <c r="N19" s="3">
        <v>94.38021727452949</v>
      </c>
      <c r="O19" s="3">
        <v>87.5040945861127</v>
      </c>
      <c r="P19" s="5">
        <f t="shared" si="4"/>
        <v>181.88431186064219</v>
      </c>
      <c r="Q19" s="3">
        <v>94.72296316861019</v>
      </c>
      <c r="R19" s="3">
        <v>88.8628408570232</v>
      </c>
      <c r="S19" s="5">
        <f t="shared" si="5"/>
        <v>183.5858040256334</v>
      </c>
      <c r="T19" s="3">
        <v>95.28755990971439</v>
      </c>
      <c r="U19" s="3">
        <v>90.495389806755</v>
      </c>
      <c r="V19" s="5">
        <f t="shared" si="6"/>
        <v>185.78294971646937</v>
      </c>
    </row>
    <row r="20" spans="1:22" ht="36">
      <c r="A20" s="2" t="s">
        <v>26</v>
      </c>
      <c r="B20" s="3">
        <v>50.97724906798553</v>
      </c>
      <c r="C20" s="3">
        <v>43.15099991631486</v>
      </c>
      <c r="D20" s="5">
        <f t="shared" si="0"/>
        <v>94.1282489843004</v>
      </c>
      <c r="E20" s="3">
        <v>72</v>
      </c>
      <c r="F20" s="3">
        <v>65</v>
      </c>
      <c r="G20" s="5">
        <f t="shared" si="1"/>
        <v>137</v>
      </c>
      <c r="H20" s="3">
        <v>70.34395303390279</v>
      </c>
      <c r="I20" s="3">
        <v>64.3494096976666</v>
      </c>
      <c r="J20" s="5">
        <f t="shared" si="2"/>
        <v>134.69336273156938</v>
      </c>
      <c r="K20" s="3">
        <v>69.0004450005207</v>
      </c>
      <c r="L20" s="3">
        <v>64.0061072068229</v>
      </c>
      <c r="M20" s="5">
        <f t="shared" si="3"/>
        <v>133.0065522073436</v>
      </c>
      <c r="N20" s="3">
        <v>67.9579212273595</v>
      </c>
      <c r="O20" s="3">
        <v>63.927990063582</v>
      </c>
      <c r="P20" s="5">
        <f t="shared" si="4"/>
        <v>131.88591129094152</v>
      </c>
      <c r="Q20" s="3">
        <v>67.2027458861745</v>
      </c>
      <c r="R20" s="3">
        <v>64.0822859332016</v>
      </c>
      <c r="S20" s="5">
        <f t="shared" si="5"/>
        <v>131.28503181937612</v>
      </c>
      <c r="T20" s="3">
        <v>66.7184259411125</v>
      </c>
      <c r="U20" s="3">
        <v>64.4457283522588</v>
      </c>
      <c r="V20" s="5">
        <f t="shared" si="6"/>
        <v>131.1641542933713</v>
      </c>
    </row>
    <row r="21" spans="1:22" ht="36">
      <c r="A21" s="2" t="s">
        <v>27</v>
      </c>
      <c r="B21" s="3">
        <v>93.90261462593944</v>
      </c>
      <c r="C21" s="3">
        <v>84.79923366892768</v>
      </c>
      <c r="D21" s="5">
        <f t="shared" si="0"/>
        <v>178.70184829486712</v>
      </c>
      <c r="E21" s="3">
        <v>103</v>
      </c>
      <c r="F21" s="3">
        <v>91</v>
      </c>
      <c r="G21" s="5">
        <f t="shared" si="1"/>
        <v>194</v>
      </c>
      <c r="H21" s="3">
        <v>98.8407221480208</v>
      </c>
      <c r="I21" s="3">
        <v>88.7516212939176</v>
      </c>
      <c r="J21" s="5">
        <f t="shared" si="2"/>
        <v>187.5923434419384</v>
      </c>
      <c r="K21" s="3">
        <v>94.9989929482364</v>
      </c>
      <c r="L21" s="3">
        <v>86.6476566149829</v>
      </c>
      <c r="M21" s="5">
        <f t="shared" si="3"/>
        <v>181.6466495632193</v>
      </c>
      <c r="N21" s="3">
        <v>91.4733376546982</v>
      </c>
      <c r="O21" s="3">
        <v>84.7314208787303</v>
      </c>
      <c r="P21" s="5">
        <f t="shared" si="4"/>
        <v>176.2047585334285</v>
      </c>
      <c r="Q21" s="3">
        <v>88.262280048423</v>
      </c>
      <c r="R21" s="3">
        <v>83.0304949079693</v>
      </c>
      <c r="S21" s="5">
        <f t="shared" si="5"/>
        <v>171.2927749563923</v>
      </c>
      <c r="T21" s="3">
        <v>85.3633253822978</v>
      </c>
      <c r="U21" s="3">
        <v>81.560955519117</v>
      </c>
      <c r="V21" s="5">
        <f t="shared" si="6"/>
        <v>166.92428090141482</v>
      </c>
    </row>
    <row r="22" spans="1:22" ht="36">
      <c r="A22" s="2" t="s">
        <v>10</v>
      </c>
      <c r="B22" s="4">
        <f>SUM(B5:B21)</f>
        <v>10036.953000000001</v>
      </c>
      <c r="C22" s="4">
        <f aca="true" t="shared" si="7" ref="C22:V22">SUM(C5:C21)</f>
        <v>9648.208</v>
      </c>
      <c r="D22" s="5">
        <f t="shared" si="7"/>
        <v>19685.160999999993</v>
      </c>
      <c r="E22" s="4">
        <f t="shared" si="7"/>
        <v>10189</v>
      </c>
      <c r="F22" s="4">
        <f t="shared" si="7"/>
        <v>9794</v>
      </c>
      <c r="G22" s="5">
        <f t="shared" si="7"/>
        <v>19983</v>
      </c>
      <c r="H22" s="4">
        <f t="shared" si="7"/>
        <v>10494.660361991984</v>
      </c>
      <c r="I22" s="4">
        <f t="shared" si="7"/>
        <v>10095.259127163328</v>
      </c>
      <c r="J22" s="5">
        <f t="shared" si="7"/>
        <v>20589.91948915531</v>
      </c>
      <c r="K22" s="4">
        <f t="shared" si="7"/>
        <v>10807.034863742543</v>
      </c>
      <c r="L22" s="4">
        <f t="shared" si="7"/>
        <v>10402.344238112784</v>
      </c>
      <c r="M22" s="5">
        <f t="shared" si="7"/>
        <v>21209.379101855327</v>
      </c>
      <c r="N22" s="4">
        <f t="shared" si="7"/>
        <v>11127.21822515078</v>
      </c>
      <c r="O22" s="4">
        <f t="shared" si="7"/>
        <v>10716.335675343847</v>
      </c>
      <c r="P22" s="5">
        <f t="shared" si="7"/>
        <v>21843.553900494633</v>
      </c>
      <c r="Q22" s="4">
        <f t="shared" si="7"/>
        <v>11454.963469122655</v>
      </c>
      <c r="R22" s="4">
        <f t="shared" si="7"/>
        <v>11037.071574196201</v>
      </c>
      <c r="S22" s="5">
        <f t="shared" si="7"/>
        <v>22492.035043318858</v>
      </c>
      <c r="T22" s="4">
        <f t="shared" si="7"/>
        <v>11789.814221183564</v>
      </c>
      <c r="U22" s="4">
        <f t="shared" si="7"/>
        <v>11364.167618467802</v>
      </c>
      <c r="V22" s="5">
        <f t="shared" si="7"/>
        <v>23153.98183965137</v>
      </c>
    </row>
    <row r="24" spans="1:5" ht="15.75">
      <c r="A24" s="9" t="s">
        <v>29</v>
      </c>
      <c r="B24" s="9"/>
      <c r="C24" s="9"/>
      <c r="D24" s="9"/>
      <c r="E24" s="6"/>
    </row>
    <row r="25" spans="1:5" ht="15.75">
      <c r="A25" s="10" t="s">
        <v>30</v>
      </c>
      <c r="B25" s="10"/>
      <c r="C25" s="10"/>
      <c r="D25" s="10"/>
      <c r="E25" s="10"/>
    </row>
  </sheetData>
  <sheetProtection/>
  <mergeCells count="11">
    <mergeCell ref="A1:V2"/>
    <mergeCell ref="A24:D24"/>
    <mergeCell ref="A25:E25"/>
    <mergeCell ref="Q3:S3"/>
    <mergeCell ref="T3:V3"/>
    <mergeCell ref="A3:A4"/>
    <mergeCell ref="B3:D3"/>
    <mergeCell ref="E3:G3"/>
    <mergeCell ref="H3:J3"/>
    <mergeCell ref="K3:M3"/>
    <mergeCell ref="N3:P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2012-04-16T07:39:20Z</dcterms:modified>
  <cp:category/>
  <cp:version/>
  <cp:contentType/>
  <cp:contentStatus/>
</cp:coreProperties>
</file>